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1"/>
  </bookViews>
  <sheets>
    <sheet name="記入例" sheetId="1" r:id="rId1"/>
    <sheet name="１号用紙" sheetId="2" r:id="rId2"/>
    <sheet name="２号用紙" sheetId="3" r:id="rId3"/>
  </sheets>
  <definedNames>
    <definedName name="_xlnm.Print_Area" localSheetId="1">'１号用紙'!$A$1:$K$34</definedName>
    <definedName name="_xlnm.Print_Area" localSheetId="2">'２号用紙'!$A$1:$E$45</definedName>
    <definedName name="_xlnm.Print_Area" localSheetId="0">'記入例'!$A$1:$K$34</definedName>
    <definedName name="_xlnm.Print_Titles" localSheetId="2">'２号用紙'!$1:$1</definedName>
  </definedNames>
  <calcPr fullCalcOnLoad="1"/>
</workbook>
</file>

<file path=xl/sharedStrings.xml><?xml version="1.0" encoding="utf-8"?>
<sst xmlns="http://schemas.openxmlformats.org/spreadsheetml/2006/main" count="74" uniqueCount="39">
  <si>
    <t>金額</t>
  </si>
  <si>
    <t>No</t>
  </si>
  <si>
    <t>Ｎｏ</t>
  </si>
  <si>
    <t>請求件名</t>
  </si>
  <si>
    <t>査定</t>
  </si>
  <si>
    <t>取引先コード</t>
  </si>
  <si>
    <t>納入者住所・氏名</t>
  </si>
  <si>
    <t>送付先</t>
  </si>
  <si>
    <t>請求件名</t>
  </si>
  <si>
    <t>上尾本社</t>
  </si>
  <si>
    <t>作業所</t>
  </si>
  <si>
    <t>合材工場</t>
  </si>
  <si>
    <t>川島本店</t>
  </si>
  <si>
    <t>営業所</t>
  </si>
  <si>
    <t>機材
センター</t>
  </si>
  <si>
    <t>　請　　求　　総　　括　　表　</t>
  </si>
  <si>
    <t>合計請求金額
（消費税込）</t>
  </si>
  <si>
    <t>金額</t>
  </si>
  <si>
    <t>××推進工事</t>
  </si>
  <si>
    <t>○○水道管布設工事</t>
  </si>
  <si>
    <t>□□駐車場舗装工事</t>
  </si>
  <si>
    <t>△△工場新築工事</t>
  </si>
  <si>
    <t>＠＠ドア交換工事</t>
  </si>
  <si>
    <t>文具代</t>
  </si>
  <si>
    <t>　　下 記 の と お り 請 求 致 し ま す　　</t>
  </si>
  <si>
    <r>
      <t>株式会社</t>
    </r>
    <r>
      <rPr>
        <u val="single"/>
        <sz val="18"/>
        <rFont val="ＭＳ Ｐ明朝"/>
        <family val="1"/>
      </rPr>
      <t>　島  村  工  業　　</t>
    </r>
    <r>
      <rPr>
        <u val="single"/>
        <sz val="13"/>
        <rFont val="ＭＳ Ｐ明朝"/>
        <family val="1"/>
      </rPr>
      <t>御中　</t>
    </r>
  </si>
  <si>
    <t>㊞</t>
  </si>
  <si>
    <t>摘　　　　要</t>
  </si>
  <si>
    <t>査定</t>
  </si>
  <si>
    <t>前月繰越高</t>
  </si>
  <si>
    <t>当月請求額</t>
  </si>
  <si>
    <t>合計請求額</t>
  </si>
  <si>
    <t>担当者：</t>
  </si>
  <si>
    <t>株式会社　○　○　建　設
代表取締役　　△　△　　△</t>
  </si>
  <si>
    <t>××　　××</t>
  </si>
  <si>
    <t>小計</t>
  </si>
  <si>
    <t>合計</t>
  </si>
  <si>
    <t>次頁へ続く</t>
  </si>
  <si>
    <t>上尾支店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</si>
</sst>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\ 0\ 0\ 0\ 0\ 0"/>
    <numFmt numFmtId="178" formatCode="#,##0;&quot;▲ &quot;#,##0"/>
    <numFmt numFmtId="179" formatCode="&quot;¥&quot;\ #,##0;&quot;¥&quot;\-#,##0"/>
    <numFmt numFmtId="180" formatCode="&quot;¥&quot;\ #,##0\ &quot;-&quot;;&quot;¥&quot;\-#,##0&quot; -&quot;"/>
    <numFmt numFmtId="181" formatCode="&quot;¥&quot;\ #,##0;&quot;\△&quot;#,##0"/>
    <numFmt numFmtId="182" formatCode="&quot;令和元年&quot;m&quot;月&quot;d&quot;日&quot;"/>
  </numFmts>
  <fonts count="5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u val="double"/>
      <sz val="22"/>
      <name val="ＭＳ Ｐ明朝"/>
      <family val="1"/>
    </font>
    <font>
      <sz val="14"/>
      <name val="ＭＳ Ｐ明朝"/>
      <family val="1"/>
    </font>
    <font>
      <u val="single"/>
      <sz val="18"/>
      <name val="ＭＳ Ｐ明朝"/>
      <family val="1"/>
    </font>
    <font>
      <b/>
      <sz val="24"/>
      <name val="ＭＳ Ｐ明朝"/>
      <family val="1"/>
    </font>
    <font>
      <b/>
      <sz val="12"/>
      <color indexed="9"/>
      <name val="ＭＳ Ｐ明朝"/>
      <family val="1"/>
    </font>
    <font>
      <u val="single"/>
      <sz val="14"/>
      <name val="ＭＳ Ｐ明朝"/>
      <family val="1"/>
    </font>
    <font>
      <sz val="13"/>
      <name val="ＭＳ Ｐ明朝"/>
      <family val="1"/>
    </font>
    <font>
      <b/>
      <sz val="22"/>
      <name val="ＭＳ Ｐ明朝"/>
      <family val="1"/>
    </font>
    <font>
      <b/>
      <sz val="14"/>
      <name val="ＭＳ Ｐ明朝"/>
      <family val="1"/>
    </font>
    <font>
      <u val="single"/>
      <sz val="13"/>
      <name val="ＭＳ Ｐ明朝"/>
      <family val="1"/>
    </font>
    <font>
      <b/>
      <sz val="16"/>
      <name val="HG正楷書体-PRO"/>
      <family val="4"/>
    </font>
    <font>
      <b/>
      <sz val="11"/>
      <name val="HG正楷書体-PRO"/>
      <family val="4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10"/>
      <name val="HG創英角ｺﾞｼｯｸUB"/>
      <family val="3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dotted"/>
      <top style="thin"/>
      <bottom style="thin"/>
    </border>
    <border>
      <left style="thin"/>
      <right style="thin"/>
      <top style="thin"/>
      <bottom style="hair"/>
    </border>
    <border>
      <left style="double"/>
      <right style="dotted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 style="double"/>
      <right style="dotted"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dotted"/>
      <top style="hair"/>
      <bottom/>
    </border>
    <border>
      <left style="dotted"/>
      <right style="thin"/>
      <top style="hair"/>
      <bottom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hair"/>
      <bottom/>
    </border>
    <border>
      <left/>
      <right style="thin"/>
      <top style="hair"/>
      <bottom/>
    </border>
    <border>
      <left style="dotted"/>
      <right/>
      <top/>
      <bottom style="hair"/>
    </border>
    <border>
      <left/>
      <right style="thin"/>
      <top/>
      <bottom style="hair"/>
    </border>
    <border>
      <left style="dotted"/>
      <right/>
      <top/>
      <bottom style="thin"/>
    </border>
    <border>
      <left/>
      <right style="thin"/>
      <top/>
      <bottom style="thin"/>
    </border>
    <border>
      <left style="double"/>
      <right style="dotted"/>
      <top style="hair"/>
      <bottom/>
    </border>
    <border>
      <left style="double"/>
      <right style="dotted"/>
      <top/>
      <bottom style="hair"/>
    </border>
    <border>
      <left/>
      <right/>
      <top style="hair"/>
      <bottom/>
    </border>
    <border>
      <left/>
      <right style="dotted"/>
      <top style="hair"/>
      <bottom/>
    </border>
    <border>
      <left/>
      <right/>
      <top/>
      <bottom style="hair"/>
    </border>
    <border>
      <left/>
      <right style="dotted"/>
      <top/>
      <bottom style="hair"/>
    </border>
    <border>
      <left style="double"/>
      <right style="dotted"/>
      <top/>
      <bottom style="thin"/>
    </border>
    <border>
      <left/>
      <right style="dotted"/>
      <top/>
      <bottom style="thin"/>
    </border>
    <border>
      <left style="thin"/>
      <right/>
      <top style="thin"/>
      <bottom style="thin"/>
    </border>
    <border>
      <left/>
      <right style="dotted"/>
      <top style="hair"/>
      <bottom style="hair"/>
    </border>
    <border>
      <left style="dotted"/>
      <right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thin"/>
      <bottom style="hair"/>
    </border>
    <border>
      <left/>
      <right style="dotted"/>
      <top style="thin"/>
      <bottom style="hair"/>
    </border>
    <border>
      <left style="dotted"/>
      <right/>
      <top style="thin"/>
      <bottom style="hair"/>
    </border>
    <border>
      <left/>
      <right style="thin"/>
      <top style="thin"/>
      <bottom style="hair"/>
    </border>
    <border>
      <left style="thin"/>
      <right style="double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48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indent="1"/>
      <protection/>
    </xf>
    <xf numFmtId="0" fontId="3" fillId="33" borderId="12" xfId="0" applyFont="1" applyFill="1" applyBorder="1" applyAlignment="1" applyProtection="1">
      <alignment vertical="center"/>
      <protection/>
    </xf>
    <xf numFmtId="176" fontId="8" fillId="33" borderId="12" xfId="48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176" fontId="3" fillId="0" borderId="0" xfId="48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0" fillId="33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0" fillId="33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 shrinkToFit="1"/>
      <protection/>
    </xf>
    <xf numFmtId="178" fontId="5" fillId="0" borderId="20" xfId="0" applyNumberFormat="1" applyFont="1" applyBorder="1" applyAlignment="1" applyProtection="1">
      <alignment vertical="center"/>
      <protection/>
    </xf>
    <xf numFmtId="178" fontId="5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178" fontId="5" fillId="0" borderId="23" xfId="0" applyNumberFormat="1" applyFont="1" applyBorder="1" applyAlignment="1" applyProtection="1">
      <alignment vertical="center"/>
      <protection/>
    </xf>
    <xf numFmtId="178" fontId="5" fillId="0" borderId="27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176" fontId="5" fillId="0" borderId="27" xfId="0" applyNumberFormat="1" applyFont="1" applyBorder="1" applyAlignment="1" applyProtection="1">
      <alignment vertical="center" shrinkToFit="1"/>
      <protection/>
    </xf>
    <xf numFmtId="0" fontId="3" fillId="0" borderId="26" xfId="0" applyFont="1" applyBorder="1" applyAlignment="1" applyProtection="1">
      <alignment horizontal="center" vertical="center"/>
      <protection/>
    </xf>
    <xf numFmtId="176" fontId="5" fillId="0" borderId="23" xfId="48" applyNumberFormat="1" applyFont="1" applyBorder="1" applyAlignment="1" applyProtection="1">
      <alignment vertical="center"/>
      <protection/>
    </xf>
    <xf numFmtId="176" fontId="5" fillId="0" borderId="27" xfId="48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1" fontId="0" fillId="0" borderId="30" xfId="0" applyNumberFormat="1" applyFill="1" applyBorder="1" applyAlignment="1" applyProtection="1">
      <alignment vertical="center"/>
      <protection/>
    </xf>
    <xf numFmtId="41" fontId="0" fillId="0" borderId="31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distributed" vertical="center" shrinkToFit="1"/>
      <protection/>
    </xf>
    <xf numFmtId="0" fontId="0" fillId="0" borderId="32" xfId="0" applyNumberForma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41" fontId="0" fillId="0" borderId="35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41" fontId="0" fillId="0" borderId="37" xfId="0" applyNumberForma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41" fontId="0" fillId="0" borderId="39" xfId="0" applyNumberForma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distributed" vertical="center" shrinkToFit="1"/>
      <protection/>
    </xf>
    <xf numFmtId="41" fontId="0" fillId="0" borderId="40" xfId="0" applyNumberFormat="1" applyFill="1" applyBorder="1" applyAlignment="1" applyProtection="1">
      <alignment vertical="center"/>
      <protection/>
    </xf>
    <xf numFmtId="41" fontId="0" fillId="0" borderId="41" xfId="0" applyNumberForma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vertical="center" shrinkToFit="1"/>
      <protection locked="0"/>
    </xf>
    <xf numFmtId="41" fontId="0" fillId="33" borderId="34" xfId="0" applyNumberFormat="1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 shrinkToFit="1"/>
      <protection locked="0"/>
    </xf>
    <xf numFmtId="41" fontId="0" fillId="33" borderId="36" xfId="0" applyNumberForma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41" fontId="0" fillId="33" borderId="38" xfId="0" applyNumberFormat="1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horizontal="distributed" vertical="center" shrinkToFit="1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41" fontId="3" fillId="0" borderId="51" xfId="0" applyNumberFormat="1" applyFont="1" applyFill="1" applyBorder="1" applyAlignment="1" applyProtection="1">
      <alignment horizontal="center" vertical="center"/>
      <protection/>
    </xf>
    <xf numFmtId="41" fontId="3" fillId="0" borderId="52" xfId="0" applyNumberFormat="1" applyFont="1" applyFill="1" applyBorder="1" applyAlignment="1" applyProtection="1">
      <alignment horizontal="center" vertical="center"/>
      <protection/>
    </xf>
    <xf numFmtId="41" fontId="3" fillId="0" borderId="53" xfId="0" applyNumberFormat="1" applyFont="1" applyFill="1" applyBorder="1" applyAlignment="1" applyProtection="1">
      <alignment horizontal="center" vertical="center"/>
      <protection/>
    </xf>
    <xf numFmtId="41" fontId="3" fillId="0" borderId="54" xfId="0" applyNumberFormat="1" applyFont="1" applyFill="1" applyBorder="1" applyAlignment="1" applyProtection="1">
      <alignment horizontal="center" vertical="center"/>
      <protection/>
    </xf>
    <xf numFmtId="41" fontId="3" fillId="0" borderId="55" xfId="0" applyNumberFormat="1" applyFont="1" applyFill="1" applyBorder="1" applyAlignment="1" applyProtection="1">
      <alignment horizontal="center" vertical="center"/>
      <protection/>
    </xf>
    <xf numFmtId="41" fontId="3" fillId="0" borderId="56" xfId="0" applyNumberFormat="1" applyFont="1" applyFill="1" applyBorder="1" applyAlignment="1" applyProtection="1">
      <alignment horizontal="center" vertical="center"/>
      <protection/>
    </xf>
    <xf numFmtId="0" fontId="0" fillId="33" borderId="57" xfId="48" applyNumberFormat="1" applyFont="1" applyFill="1" applyBorder="1" applyAlignment="1" applyProtection="1">
      <alignment horizontal="center" vertical="center" shrinkToFit="1"/>
      <protection/>
    </xf>
    <xf numFmtId="0" fontId="0" fillId="33" borderId="58" xfId="48" applyNumberFormat="1" applyFont="1" applyFill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49" fontId="3" fillId="33" borderId="59" xfId="0" applyNumberFormat="1" applyFont="1" applyFill="1" applyBorder="1" applyAlignment="1" applyProtection="1">
      <alignment vertical="center" shrinkToFit="1"/>
      <protection/>
    </xf>
    <xf numFmtId="49" fontId="3" fillId="33" borderId="60" xfId="0" applyNumberFormat="1" applyFont="1" applyFill="1" applyBorder="1" applyAlignment="1" applyProtection="1">
      <alignment vertical="center" shrinkToFit="1"/>
      <protection/>
    </xf>
    <xf numFmtId="49" fontId="3" fillId="33" borderId="61" xfId="0" applyNumberFormat="1" applyFont="1" applyFill="1" applyBorder="1" applyAlignment="1" applyProtection="1">
      <alignment vertical="center" shrinkToFit="1"/>
      <protection/>
    </xf>
    <xf numFmtId="49" fontId="3" fillId="33" borderId="62" xfId="0" applyNumberFormat="1" applyFont="1" applyFill="1" applyBorder="1" applyAlignment="1" applyProtection="1">
      <alignment vertical="center" shrinkToFit="1"/>
      <protection/>
    </xf>
    <xf numFmtId="41" fontId="3" fillId="33" borderId="51" xfId="0" applyNumberFormat="1" applyFont="1" applyFill="1" applyBorder="1" applyAlignment="1" applyProtection="1">
      <alignment vertical="center"/>
      <protection/>
    </xf>
    <xf numFmtId="41" fontId="3" fillId="33" borderId="60" xfId="0" applyNumberFormat="1" applyFont="1" applyFill="1" applyBorder="1" applyAlignment="1" applyProtection="1">
      <alignment vertical="center"/>
      <protection/>
    </xf>
    <xf numFmtId="41" fontId="3" fillId="33" borderId="53" xfId="0" applyNumberFormat="1" applyFont="1" applyFill="1" applyBorder="1" applyAlignment="1" applyProtection="1">
      <alignment vertical="center"/>
      <protection/>
    </xf>
    <xf numFmtId="41" fontId="3" fillId="33" borderId="62" xfId="0" applyNumberFormat="1" applyFont="1" applyFill="1" applyBorder="1" applyAlignment="1" applyProtection="1">
      <alignment vertical="center"/>
      <protection/>
    </xf>
    <xf numFmtId="0" fontId="0" fillId="33" borderId="57" xfId="0" applyNumberFormat="1" applyFont="1" applyFill="1" applyBorder="1" applyAlignment="1" applyProtection="1">
      <alignment horizontal="center" vertical="center" shrinkToFit="1"/>
      <protection/>
    </xf>
    <xf numFmtId="0" fontId="0" fillId="33" borderId="58" xfId="0" applyNumberFormat="1" applyFont="1" applyFill="1" applyBorder="1" applyAlignment="1" applyProtection="1">
      <alignment horizontal="center" vertical="center" shrinkToFit="1"/>
      <protection/>
    </xf>
    <xf numFmtId="41" fontId="3" fillId="0" borderId="0" xfId="0" applyNumberFormat="1" applyFont="1" applyBorder="1" applyAlignment="1" applyProtection="1">
      <alignment vertical="center"/>
      <protection/>
    </xf>
    <xf numFmtId="0" fontId="0" fillId="33" borderId="63" xfId="0" applyNumberFormat="1" applyFont="1" applyFill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vertical="center" shrinkToFit="1"/>
      <protection/>
    </xf>
    <xf numFmtId="49" fontId="3" fillId="33" borderId="64" xfId="0" applyNumberFormat="1" applyFont="1" applyFill="1" applyBorder="1" applyAlignment="1" applyProtection="1">
      <alignment vertical="center" shrinkToFit="1"/>
      <protection/>
    </xf>
    <xf numFmtId="49" fontId="3" fillId="33" borderId="30" xfId="0" applyNumberFormat="1" applyFont="1" applyFill="1" applyBorder="1" applyAlignment="1" applyProtection="1">
      <alignment vertical="center" shrinkToFit="1"/>
      <protection/>
    </xf>
    <xf numFmtId="41" fontId="3" fillId="33" borderId="38" xfId="0" applyNumberFormat="1" applyFont="1" applyFill="1" applyBorder="1" applyAlignment="1" applyProtection="1">
      <alignment vertical="center"/>
      <protection/>
    </xf>
    <xf numFmtId="41" fontId="3" fillId="33" borderId="30" xfId="0" applyNumberFormat="1" applyFont="1" applyFill="1" applyBorder="1" applyAlignment="1" applyProtection="1">
      <alignment vertical="center"/>
      <protection/>
    </xf>
    <xf numFmtId="181" fontId="10" fillId="0" borderId="16" xfId="0" applyNumberFormat="1" applyFont="1" applyBorder="1" applyAlignment="1" applyProtection="1">
      <alignment vertical="center" shrinkToFit="1"/>
      <protection/>
    </xf>
    <xf numFmtId="181" fontId="10" fillId="0" borderId="65" xfId="0" applyNumberFormat="1" applyFont="1" applyBorder="1" applyAlignment="1" applyProtection="1">
      <alignment vertical="center" shrinkToFit="1"/>
      <protection/>
    </xf>
    <xf numFmtId="49" fontId="3" fillId="33" borderId="23" xfId="0" applyNumberFormat="1" applyFont="1" applyFill="1" applyBorder="1" applyAlignment="1" applyProtection="1">
      <alignment vertical="center" shrinkToFit="1"/>
      <protection/>
    </xf>
    <xf numFmtId="49" fontId="3" fillId="33" borderId="66" xfId="0" applyNumberFormat="1" applyFont="1" applyFill="1" applyBorder="1" applyAlignment="1" applyProtection="1">
      <alignment vertical="center" shrinkToFit="1"/>
      <protection/>
    </xf>
    <xf numFmtId="41" fontId="3" fillId="33" borderId="67" xfId="0" applyNumberFormat="1" applyFont="1" applyFill="1" applyBorder="1" applyAlignment="1" applyProtection="1">
      <alignment vertical="center"/>
      <protection/>
    </xf>
    <xf numFmtId="41" fontId="3" fillId="33" borderId="23" xfId="0" applyNumberFormat="1" applyFont="1" applyFill="1" applyBorder="1" applyAlignment="1" applyProtection="1">
      <alignment vertical="center"/>
      <protection/>
    </xf>
    <xf numFmtId="41" fontId="3" fillId="0" borderId="67" xfId="0" applyNumberFormat="1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181" fontId="10" fillId="33" borderId="18" xfId="0" applyNumberFormat="1" applyFont="1" applyFill="1" applyBorder="1" applyAlignment="1" applyProtection="1">
      <alignment vertical="center" shrinkToFit="1"/>
      <protection/>
    </xf>
    <xf numFmtId="181" fontId="10" fillId="33" borderId="69" xfId="0" applyNumberFormat="1" applyFont="1" applyFill="1" applyBorder="1" applyAlignment="1" applyProtection="1">
      <alignment vertical="center" shrinkToFit="1"/>
      <protection/>
    </xf>
    <xf numFmtId="49" fontId="3" fillId="33" borderId="20" xfId="0" applyNumberFormat="1" applyFont="1" applyFill="1" applyBorder="1" applyAlignment="1" applyProtection="1">
      <alignment vertical="center" shrinkToFit="1"/>
      <protection/>
    </xf>
    <xf numFmtId="49" fontId="3" fillId="33" borderId="70" xfId="0" applyNumberFormat="1" applyFont="1" applyFill="1" applyBorder="1" applyAlignment="1" applyProtection="1">
      <alignment vertical="center" shrinkToFit="1"/>
      <protection/>
    </xf>
    <xf numFmtId="41" fontId="3" fillId="33" borderId="71" xfId="0" applyNumberFormat="1" applyFont="1" applyFill="1" applyBorder="1" applyAlignment="1" applyProtection="1">
      <alignment vertical="center"/>
      <protection/>
    </xf>
    <xf numFmtId="41" fontId="3" fillId="33" borderId="20" xfId="0" applyNumberFormat="1" applyFont="1" applyFill="1" applyBorder="1" applyAlignment="1" applyProtection="1">
      <alignment vertical="center"/>
      <protection/>
    </xf>
    <xf numFmtId="41" fontId="3" fillId="0" borderId="71" xfId="0" applyNumberFormat="1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181" fontId="10" fillId="0" borderId="21" xfId="0" applyNumberFormat="1" applyFont="1" applyBorder="1" applyAlignment="1" applyProtection="1">
      <alignment vertical="center" shrinkToFit="1"/>
      <protection/>
    </xf>
    <xf numFmtId="181" fontId="10" fillId="0" borderId="73" xfId="0" applyNumberFormat="1" applyFont="1" applyBorder="1" applyAlignment="1" applyProtection="1">
      <alignment vertical="center" shrinkToFit="1"/>
      <protection/>
    </xf>
    <xf numFmtId="0" fontId="14" fillId="33" borderId="74" xfId="0" applyFont="1" applyFill="1" applyBorder="1" applyAlignment="1" applyProtection="1">
      <alignment horizontal="distributed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74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0" fontId="5" fillId="33" borderId="56" xfId="0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distributed" vertical="center" wrapText="1"/>
      <protection/>
    </xf>
    <xf numFmtId="0" fontId="10" fillId="0" borderId="0" xfId="0" applyFont="1" applyAlignment="1" applyProtection="1">
      <alignment horizontal="distributed" vertical="center"/>
      <protection/>
    </xf>
    <xf numFmtId="180" fontId="11" fillId="0" borderId="65" xfId="0" applyNumberFormat="1" applyFont="1" applyBorder="1" applyAlignment="1" applyProtection="1">
      <alignment horizontal="center" vertical="center"/>
      <protection/>
    </xf>
    <xf numFmtId="180" fontId="11" fillId="0" borderId="75" xfId="0" applyNumberFormat="1" applyFont="1" applyBorder="1" applyAlignment="1" applyProtection="1">
      <alignment horizontal="center" vertical="center"/>
      <protection/>
    </xf>
    <xf numFmtId="180" fontId="11" fillId="0" borderId="7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65" xfId="0" applyFont="1" applyBorder="1" applyAlignment="1" applyProtection="1">
      <alignment horizontal="distributed" vertical="center"/>
      <protection/>
    </xf>
    <xf numFmtId="0" fontId="3" fillId="0" borderId="77" xfId="0" applyFont="1" applyBorder="1" applyAlignment="1" applyProtection="1">
      <alignment horizontal="distributed" vertical="center"/>
      <protection/>
    </xf>
    <xf numFmtId="0" fontId="3" fillId="0" borderId="75" xfId="0" applyFont="1" applyBorder="1" applyAlignment="1" applyProtection="1">
      <alignment horizontal="distributed" vertical="center"/>
      <protection/>
    </xf>
    <xf numFmtId="0" fontId="0" fillId="0" borderId="78" xfId="0" applyFont="1" applyBorder="1" applyAlignment="1" applyProtection="1">
      <alignment horizontal="distributed" vertical="center"/>
      <protection/>
    </xf>
    <xf numFmtId="0" fontId="3" fillId="0" borderId="77" xfId="0" applyFont="1" applyBorder="1" applyAlignment="1" applyProtection="1">
      <alignment horizontal="distributed" vertical="center" wrapText="1"/>
      <protection/>
    </xf>
    <xf numFmtId="176" fontId="3" fillId="0" borderId="77" xfId="48" applyNumberFormat="1" applyFont="1" applyBorder="1" applyAlignment="1" applyProtection="1">
      <alignment horizontal="distributed" vertical="center"/>
      <protection/>
    </xf>
    <xf numFmtId="0" fontId="0" fillId="0" borderId="76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58" fontId="5" fillId="33" borderId="0" xfId="0" applyNumberFormat="1" applyFont="1" applyFill="1" applyAlignment="1" applyProtection="1">
      <alignment horizontal="distributed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7" fontId="12" fillId="33" borderId="16" xfId="0" applyNumberFormat="1" applyFont="1" applyFill="1" applyBorder="1" applyAlignment="1" applyProtection="1">
      <alignment horizontal="distributed" vertical="center"/>
      <protection/>
    </xf>
    <xf numFmtId="0" fontId="0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59" xfId="0" applyNumberFormat="1" applyFont="1" applyFill="1" applyBorder="1" applyAlignment="1" applyProtection="1">
      <alignment vertical="center" shrinkToFit="1"/>
      <protection locked="0"/>
    </xf>
    <xf numFmtId="49" fontId="3" fillId="33" borderId="60" xfId="0" applyNumberFormat="1" applyFont="1" applyFill="1" applyBorder="1" applyAlignment="1" applyProtection="1">
      <alignment vertical="center" shrinkToFit="1"/>
      <protection locked="0"/>
    </xf>
    <xf numFmtId="49" fontId="3" fillId="33" borderId="61" xfId="0" applyNumberFormat="1" applyFont="1" applyFill="1" applyBorder="1" applyAlignment="1" applyProtection="1">
      <alignment vertical="center" shrinkToFit="1"/>
      <protection locked="0"/>
    </xf>
    <xf numFmtId="49" fontId="3" fillId="33" borderId="62" xfId="0" applyNumberFormat="1" applyFont="1" applyFill="1" applyBorder="1" applyAlignment="1" applyProtection="1">
      <alignment vertical="center" shrinkToFit="1"/>
      <protection locked="0"/>
    </xf>
    <xf numFmtId="0" fontId="0" fillId="33" borderId="57" xfId="48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48" applyNumberFormat="1" applyFont="1" applyFill="1" applyBorder="1" applyAlignment="1" applyProtection="1">
      <alignment horizontal="center" vertical="center" shrinkToFit="1"/>
      <protection locked="0"/>
    </xf>
    <xf numFmtId="0" fontId="0" fillId="33" borderId="63" xfId="0" applyNumberFormat="1" applyFont="1" applyFill="1" applyBorder="1" applyAlignment="1" applyProtection="1">
      <alignment horizontal="center" vertical="center" shrinkToFit="1"/>
      <protection locked="0"/>
    </xf>
    <xf numFmtId="41" fontId="3" fillId="33" borderId="38" xfId="0" applyNumberFormat="1" applyFont="1" applyFill="1" applyBorder="1" applyAlignment="1" applyProtection="1">
      <alignment vertical="center"/>
      <protection locked="0"/>
    </xf>
    <xf numFmtId="41" fontId="3" fillId="33" borderId="30" xfId="0" applyNumberFormat="1" applyFont="1" applyFill="1" applyBorder="1" applyAlignment="1" applyProtection="1">
      <alignment vertical="center"/>
      <protection locked="0"/>
    </xf>
    <xf numFmtId="41" fontId="3" fillId="33" borderId="51" xfId="0" applyNumberFormat="1" applyFont="1" applyFill="1" applyBorder="1" applyAlignment="1" applyProtection="1">
      <alignment vertical="center"/>
      <protection locked="0"/>
    </xf>
    <xf numFmtId="41" fontId="3" fillId="33" borderId="60" xfId="0" applyNumberFormat="1" applyFont="1" applyFill="1" applyBorder="1" applyAlignment="1" applyProtection="1">
      <alignment vertical="center"/>
      <protection locked="0"/>
    </xf>
    <xf numFmtId="41" fontId="3" fillId="33" borderId="53" xfId="0" applyNumberFormat="1" applyFont="1" applyFill="1" applyBorder="1" applyAlignment="1" applyProtection="1">
      <alignment vertical="center"/>
      <protection locked="0"/>
    </xf>
    <xf numFmtId="41" fontId="3" fillId="33" borderId="62" xfId="0" applyNumberFormat="1" applyFont="1" applyFill="1" applyBorder="1" applyAlignment="1" applyProtection="1">
      <alignment vertical="center"/>
      <protection locked="0"/>
    </xf>
    <xf numFmtId="49" fontId="3" fillId="33" borderId="38" xfId="0" applyNumberFormat="1" applyFont="1" applyFill="1" applyBorder="1" applyAlignment="1" applyProtection="1">
      <alignment vertical="center" shrinkToFit="1"/>
      <protection locked="0"/>
    </xf>
    <xf numFmtId="49" fontId="3" fillId="33" borderId="64" xfId="0" applyNumberFormat="1" applyFont="1" applyFill="1" applyBorder="1" applyAlignment="1" applyProtection="1">
      <alignment vertical="center" shrinkToFit="1"/>
      <protection locked="0"/>
    </xf>
    <xf numFmtId="49" fontId="3" fillId="33" borderId="30" xfId="0" applyNumberFormat="1" applyFont="1" applyFill="1" applyBorder="1" applyAlignment="1" applyProtection="1">
      <alignment vertical="center" shrinkToFit="1"/>
      <protection locked="0"/>
    </xf>
    <xf numFmtId="0" fontId="14" fillId="33" borderId="74" xfId="0" applyFont="1" applyFill="1" applyBorder="1" applyAlignment="1" applyProtection="1">
      <alignment horizontal="distributed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74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indent="1"/>
      <protection locked="0"/>
    </xf>
    <xf numFmtId="0" fontId="5" fillId="33" borderId="56" xfId="0" applyFont="1" applyFill="1" applyBorder="1" applyAlignment="1" applyProtection="1">
      <alignment horizontal="left" vertical="center" indent="1"/>
      <protection locked="0"/>
    </xf>
    <xf numFmtId="41" fontId="3" fillId="33" borderId="67" xfId="0" applyNumberFormat="1" applyFont="1" applyFill="1" applyBorder="1" applyAlignment="1" applyProtection="1">
      <alignment vertical="center"/>
      <protection locked="0"/>
    </xf>
    <xf numFmtId="41" fontId="3" fillId="33" borderId="23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vertical="center" shrinkToFit="1"/>
      <protection locked="0"/>
    </xf>
    <xf numFmtId="49" fontId="3" fillId="33" borderId="66" xfId="0" applyNumberFormat="1" applyFont="1" applyFill="1" applyBorder="1" applyAlignment="1" applyProtection="1">
      <alignment vertical="center" shrinkToFit="1"/>
      <protection locked="0"/>
    </xf>
    <xf numFmtId="49" fontId="3" fillId="33" borderId="20" xfId="0" applyNumberFormat="1" applyFont="1" applyFill="1" applyBorder="1" applyAlignment="1" applyProtection="1">
      <alignment vertical="center" shrinkToFit="1"/>
      <protection locked="0"/>
    </xf>
    <xf numFmtId="49" fontId="3" fillId="33" borderId="70" xfId="0" applyNumberFormat="1" applyFont="1" applyFill="1" applyBorder="1" applyAlignment="1" applyProtection="1">
      <alignment vertical="center" shrinkToFit="1"/>
      <protection locked="0"/>
    </xf>
    <xf numFmtId="41" fontId="3" fillId="33" borderId="71" xfId="0" applyNumberFormat="1" applyFont="1" applyFill="1" applyBorder="1" applyAlignment="1" applyProtection="1">
      <alignment vertical="center"/>
      <protection locked="0"/>
    </xf>
    <xf numFmtId="41" fontId="3" fillId="33" borderId="20" xfId="0" applyNumberFormat="1" applyFont="1" applyFill="1" applyBorder="1" applyAlignment="1" applyProtection="1">
      <alignment vertical="center"/>
      <protection locked="0"/>
    </xf>
    <xf numFmtId="181" fontId="10" fillId="33" borderId="18" xfId="0" applyNumberFormat="1" applyFont="1" applyFill="1" applyBorder="1" applyAlignment="1" applyProtection="1">
      <alignment vertical="center" shrinkToFit="1"/>
      <protection locked="0"/>
    </xf>
    <xf numFmtId="181" fontId="10" fillId="33" borderId="69" xfId="0" applyNumberFormat="1" applyFont="1" applyFill="1" applyBorder="1" applyAlignment="1" applyProtection="1">
      <alignment vertical="center" shrinkToFit="1"/>
      <protection locked="0"/>
    </xf>
    <xf numFmtId="177" fontId="12" fillId="33" borderId="16" xfId="0" applyNumberFormat="1" applyFont="1" applyFill="1" applyBorder="1" applyAlignment="1" applyProtection="1">
      <alignment horizontal="distributed" vertical="center"/>
      <protection locked="0"/>
    </xf>
    <xf numFmtId="58" fontId="5" fillId="33" borderId="0" xfId="0" applyNumberFormat="1" applyFont="1" applyFill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numFmt numFmtId="182" formatCode="&quot;令和元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16</xdr:row>
      <xdr:rowOff>38100</xdr:rowOff>
    </xdr:from>
    <xdr:to>
      <xdr:col>10</xdr:col>
      <xdr:colOff>257175</xdr:colOff>
      <xdr:row>33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5734050"/>
          <a:ext cx="1085850" cy="52197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/>
  </xdr:twoCellAnchor>
  <xdr:twoCellAnchor>
    <xdr:from>
      <xdr:col>0</xdr:col>
      <xdr:colOff>57150</xdr:colOff>
      <xdr:row>9</xdr:row>
      <xdr:rowOff>104775</xdr:rowOff>
    </xdr:from>
    <xdr:to>
      <xdr:col>3</xdr:col>
      <xdr:colOff>657225</xdr:colOff>
      <xdr:row>13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2590800"/>
          <a:ext cx="3248025" cy="1924050"/>
        </a:xfrm>
        <a:prstGeom prst="rect">
          <a:avLst/>
        </a:prstGeom>
        <a:solidFill>
          <a:srgbClr val="CCFFFF"/>
        </a:solidFill>
        <a:ln w="76200" cmpd="tri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入力に際しての注意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『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号用紙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』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及び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『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号用紙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』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の黄色部分を入力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・右の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『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納入者住所・氏名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』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は、入力もしくは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プリントアウト後ゴム印等でも結構です。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1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朱肉での社印は忘れずにお願い致します。</a:t>
          </a:r>
          <a:r>
            <a:rPr lang="en-US" cap="none" sz="1100" b="1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・取引先コードは必ず記入して下さい。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不明な場合はお問い合わせ願います。</a:t>
          </a:r>
        </a:p>
      </xdr:txBody>
    </xdr:sp>
    <xdr:clientData/>
  </xdr:twoCellAnchor>
  <xdr:twoCellAnchor>
    <xdr:from>
      <xdr:col>0</xdr:col>
      <xdr:colOff>47625</xdr:colOff>
      <xdr:row>20</xdr:row>
      <xdr:rowOff>38100</xdr:rowOff>
    </xdr:from>
    <xdr:to>
      <xdr:col>2</xdr:col>
      <xdr:colOff>647700</xdr:colOff>
      <xdr:row>33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7600950"/>
          <a:ext cx="2552700" cy="33242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16</xdr:row>
      <xdr:rowOff>38100</xdr:rowOff>
    </xdr:from>
    <xdr:to>
      <xdr:col>10</xdr:col>
      <xdr:colOff>257175</xdr:colOff>
      <xdr:row>33</xdr:row>
      <xdr:rowOff>171450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858000" y="5695950"/>
          <a:ext cx="1085850" cy="52197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  <xdr:twoCellAnchor>
    <xdr:from>
      <xdr:col>0</xdr:col>
      <xdr:colOff>47625</xdr:colOff>
      <xdr:row>20</xdr:row>
      <xdr:rowOff>38100</xdr:rowOff>
    </xdr:from>
    <xdr:to>
      <xdr:col>2</xdr:col>
      <xdr:colOff>647700</xdr:colOff>
      <xdr:row>33</xdr:row>
      <xdr:rowOff>142875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7625" y="7562850"/>
          <a:ext cx="2552700" cy="33242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4</xdr:col>
      <xdr:colOff>1685925</xdr:colOff>
      <xdr:row>22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0"/>
          <a:ext cx="1638300" cy="113061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  <xdr:twoCellAnchor>
    <xdr:from>
      <xdr:col>4</xdr:col>
      <xdr:colOff>47625</xdr:colOff>
      <xdr:row>23</xdr:row>
      <xdr:rowOff>28575</xdr:rowOff>
    </xdr:from>
    <xdr:to>
      <xdr:col>4</xdr:col>
      <xdr:colOff>1685925</xdr:colOff>
      <xdr:row>44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05475" y="11420475"/>
          <a:ext cx="1638300" cy="108013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  <xdr:twoCellAnchor>
    <xdr:from>
      <xdr:col>4</xdr:col>
      <xdr:colOff>47625</xdr:colOff>
      <xdr:row>45</xdr:row>
      <xdr:rowOff>28575</xdr:rowOff>
    </xdr:from>
    <xdr:to>
      <xdr:col>4</xdr:col>
      <xdr:colOff>1685925</xdr:colOff>
      <xdr:row>66</xdr:row>
      <xdr:rowOff>428625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705475" y="22317075"/>
          <a:ext cx="1638300" cy="108013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  <xdr:twoCellAnchor>
    <xdr:from>
      <xdr:col>4</xdr:col>
      <xdr:colOff>47625</xdr:colOff>
      <xdr:row>67</xdr:row>
      <xdr:rowOff>28575</xdr:rowOff>
    </xdr:from>
    <xdr:to>
      <xdr:col>4</xdr:col>
      <xdr:colOff>1685925</xdr:colOff>
      <xdr:row>88</xdr:row>
      <xdr:rowOff>428625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705475" y="33213675"/>
          <a:ext cx="1638300" cy="108013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  <xdr:twoCellAnchor>
    <xdr:from>
      <xdr:col>4</xdr:col>
      <xdr:colOff>47625</xdr:colOff>
      <xdr:row>89</xdr:row>
      <xdr:rowOff>28575</xdr:rowOff>
    </xdr:from>
    <xdr:to>
      <xdr:col>4</xdr:col>
      <xdr:colOff>1685925</xdr:colOff>
      <xdr:row>110</xdr:row>
      <xdr:rowOff>428625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5705475" y="44110275"/>
          <a:ext cx="1638300" cy="108013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45720" tIns="0" rIns="45720" bIns="0" anchor="dist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島村工業使用欄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showGridLines="0" view="pageBreakPreview" zoomScaleSheetLayoutView="100" zoomScalePageLayoutView="0" workbookViewId="0" topLeftCell="A1">
      <selection activeCell="N17" sqref="N17"/>
    </sheetView>
  </sheetViews>
  <sheetFormatPr defaultColWidth="9.00390625" defaultRowHeight="28.5" customHeight="1"/>
  <cols>
    <col min="1" max="1" width="16.50390625" style="3" customWidth="1"/>
    <col min="2" max="4" width="9.125" style="3" customWidth="1"/>
    <col min="5" max="5" width="3.50390625" style="3" bestFit="1" customWidth="1"/>
    <col min="6" max="6" width="14.125" style="3" customWidth="1"/>
    <col min="7" max="7" width="10.625" style="3" customWidth="1"/>
    <col min="8" max="9" width="8.625" style="3" customWidth="1"/>
    <col min="10" max="10" width="11.50390625" style="3" customWidth="1"/>
    <col min="11" max="11" width="3.625" style="4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3" ht="19.5" customHeight="1">
      <c r="A1" s="2" t="s">
        <v>1</v>
      </c>
      <c r="M1" s="3" t="s">
        <v>9</v>
      </c>
    </row>
    <row r="2" spans="1:13" ht="13.5" customHeight="1">
      <c r="A2" s="5"/>
      <c r="M2" s="3" t="s">
        <v>10</v>
      </c>
    </row>
    <row r="3" spans="1:13" ht="28.5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M3" s="7" t="s">
        <v>14</v>
      </c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M4" s="3" t="s">
        <v>11</v>
      </c>
    </row>
    <row r="5" spans="9:13" ht="21.75" customHeight="1">
      <c r="I5" s="152">
        <v>43616</v>
      </c>
      <c r="J5" s="152"/>
      <c r="K5" s="152"/>
      <c r="M5" s="3" t="s">
        <v>12</v>
      </c>
    </row>
    <row r="6" spans="1:13" ht="21">
      <c r="A6" s="153" t="s">
        <v>25</v>
      </c>
      <c r="B6" s="154"/>
      <c r="C6" s="154"/>
      <c r="D6" s="154"/>
      <c r="E6" s="8"/>
      <c r="M6" s="3" t="s">
        <v>13</v>
      </c>
    </row>
    <row r="7" spans="1:5" ht="28.5" customHeight="1">
      <c r="A7" s="8"/>
      <c r="B7" s="8"/>
      <c r="C7" s="8"/>
      <c r="D7" s="8"/>
      <c r="E7" s="8"/>
    </row>
    <row r="8" spans="5:11" ht="28.5" customHeight="1">
      <c r="E8" s="155" t="s">
        <v>5</v>
      </c>
      <c r="F8" s="155"/>
      <c r="G8" s="156">
        <v>123456</v>
      </c>
      <c r="H8" s="156"/>
      <c r="I8" s="156"/>
      <c r="J8" s="4"/>
      <c r="K8" s="3"/>
    </row>
    <row r="9" spans="1:11" ht="21" customHeight="1">
      <c r="A9" s="149" t="s">
        <v>24</v>
      </c>
      <c r="B9" s="149"/>
      <c r="C9" s="149"/>
      <c r="D9" s="150"/>
      <c r="E9" s="9" t="s">
        <v>6</v>
      </c>
      <c r="F9" s="10"/>
      <c r="G9" s="10"/>
      <c r="H9" s="10"/>
      <c r="I9" s="10"/>
      <c r="J9" s="11"/>
      <c r="K9" s="12"/>
    </row>
    <row r="10" spans="5:11" ht="39.75" customHeight="1">
      <c r="E10" s="131" t="s">
        <v>33</v>
      </c>
      <c r="F10" s="132"/>
      <c r="G10" s="132"/>
      <c r="H10" s="132"/>
      <c r="I10" s="132"/>
      <c r="J10" s="132"/>
      <c r="K10" s="13"/>
    </row>
    <row r="11" spans="5:11" ht="39.75" customHeight="1">
      <c r="E11" s="133"/>
      <c r="F11" s="132"/>
      <c r="G11" s="132"/>
      <c r="H11" s="132"/>
      <c r="I11" s="132"/>
      <c r="J11" s="132"/>
      <c r="K11" s="13"/>
    </row>
    <row r="12" spans="5:11" ht="39.75" customHeight="1">
      <c r="E12" s="133"/>
      <c r="F12" s="132"/>
      <c r="G12" s="132"/>
      <c r="H12" s="132"/>
      <c r="I12" s="132"/>
      <c r="J12" s="132"/>
      <c r="K12" s="14" t="s">
        <v>26</v>
      </c>
    </row>
    <row r="13" spans="5:11" ht="26.25" customHeight="1">
      <c r="E13" s="15"/>
      <c r="F13" s="16"/>
      <c r="G13" s="17"/>
      <c r="H13" s="17" t="s">
        <v>32</v>
      </c>
      <c r="I13" s="134" t="s">
        <v>34</v>
      </c>
      <c r="J13" s="134"/>
      <c r="K13" s="135"/>
    </row>
    <row r="14" ht="34.5" customHeight="1"/>
    <row r="15" spans="1:7" ht="34.5" customHeight="1">
      <c r="A15" s="136" t="s">
        <v>16</v>
      </c>
      <c r="B15" s="137"/>
      <c r="C15" s="138">
        <f>B20</f>
        <v>40537350</v>
      </c>
      <c r="D15" s="139"/>
      <c r="E15" s="139"/>
      <c r="F15" s="140"/>
      <c r="G15" s="18"/>
    </row>
    <row r="16" ht="38.25" customHeight="1"/>
    <row r="17" spans="1:13" ht="30" customHeight="1">
      <c r="A17" s="19" t="s">
        <v>27</v>
      </c>
      <c r="B17" s="141" t="s">
        <v>17</v>
      </c>
      <c r="C17" s="142"/>
      <c r="D17" s="20" t="s">
        <v>7</v>
      </c>
      <c r="E17" s="143" t="s">
        <v>8</v>
      </c>
      <c r="F17" s="144"/>
      <c r="G17" s="145"/>
      <c r="H17" s="146" t="s">
        <v>17</v>
      </c>
      <c r="I17" s="144"/>
      <c r="J17" s="147" t="s">
        <v>28</v>
      </c>
      <c r="K17" s="148"/>
      <c r="L17" s="21"/>
      <c r="M17" s="5"/>
    </row>
    <row r="18" spans="1:11" ht="39" customHeight="1">
      <c r="A18" s="22" t="s">
        <v>29</v>
      </c>
      <c r="B18" s="121">
        <v>52500</v>
      </c>
      <c r="C18" s="122"/>
      <c r="D18" s="23" t="s">
        <v>9</v>
      </c>
      <c r="E18" s="24">
        <v>1</v>
      </c>
      <c r="F18" s="123" t="s">
        <v>19</v>
      </c>
      <c r="G18" s="124"/>
      <c r="H18" s="125">
        <v>10500000</v>
      </c>
      <c r="I18" s="126"/>
      <c r="J18" s="127"/>
      <c r="K18" s="128"/>
    </row>
    <row r="19" spans="1:11" ht="39" customHeight="1">
      <c r="A19" s="25" t="s">
        <v>30</v>
      </c>
      <c r="B19" s="129">
        <f>H36</f>
        <v>40484850</v>
      </c>
      <c r="C19" s="130"/>
      <c r="D19" s="26" t="s">
        <v>14</v>
      </c>
      <c r="E19" s="27">
        <v>2</v>
      </c>
      <c r="F19" s="115" t="s">
        <v>18</v>
      </c>
      <c r="G19" s="116"/>
      <c r="H19" s="117">
        <v>5250000</v>
      </c>
      <c r="I19" s="118"/>
      <c r="J19" s="119"/>
      <c r="K19" s="120"/>
    </row>
    <row r="20" spans="1:11" ht="39" customHeight="1">
      <c r="A20" s="19" t="s">
        <v>31</v>
      </c>
      <c r="B20" s="113">
        <f>SUM(B18:C19)</f>
        <v>40537350</v>
      </c>
      <c r="C20" s="114"/>
      <c r="D20" s="26" t="s">
        <v>14</v>
      </c>
      <c r="E20" s="27">
        <v>3</v>
      </c>
      <c r="F20" s="115" t="s">
        <v>21</v>
      </c>
      <c r="G20" s="116"/>
      <c r="H20" s="117">
        <v>21000000</v>
      </c>
      <c r="I20" s="118"/>
      <c r="J20" s="119"/>
      <c r="K20" s="120"/>
    </row>
    <row r="21" spans="1:11" ht="19.5" customHeight="1">
      <c r="A21" s="28"/>
      <c r="B21" s="29"/>
      <c r="C21" s="30"/>
      <c r="D21" s="103" t="s">
        <v>11</v>
      </c>
      <c r="E21" s="93">
        <v>4</v>
      </c>
      <c r="F21" s="95" t="s">
        <v>20</v>
      </c>
      <c r="G21" s="96"/>
      <c r="H21" s="99">
        <v>3675000</v>
      </c>
      <c r="I21" s="100"/>
      <c r="J21" s="85"/>
      <c r="K21" s="86"/>
    </row>
    <row r="22" spans="1:11" ht="19.5" customHeight="1">
      <c r="A22" s="31"/>
      <c r="B22" s="32"/>
      <c r="C22" s="33"/>
      <c r="D22" s="104"/>
      <c r="E22" s="94"/>
      <c r="F22" s="97"/>
      <c r="G22" s="98"/>
      <c r="H22" s="101"/>
      <c r="I22" s="102"/>
      <c r="J22" s="87"/>
      <c r="K22" s="88"/>
    </row>
    <row r="23" spans="1:11" ht="19.5" customHeight="1">
      <c r="A23" s="34"/>
      <c r="B23" s="32"/>
      <c r="C23" s="33"/>
      <c r="D23" s="103" t="s">
        <v>12</v>
      </c>
      <c r="E23" s="93">
        <v>5</v>
      </c>
      <c r="F23" s="95" t="s">
        <v>22</v>
      </c>
      <c r="G23" s="96"/>
      <c r="H23" s="99">
        <v>52500</v>
      </c>
      <c r="I23" s="100"/>
      <c r="J23" s="85"/>
      <c r="K23" s="86"/>
    </row>
    <row r="24" spans="1:11" ht="19.5" customHeight="1">
      <c r="A24" s="34"/>
      <c r="B24" s="32"/>
      <c r="C24" s="33"/>
      <c r="D24" s="104"/>
      <c r="E24" s="94"/>
      <c r="F24" s="97"/>
      <c r="G24" s="98"/>
      <c r="H24" s="101"/>
      <c r="I24" s="102"/>
      <c r="J24" s="87"/>
      <c r="K24" s="88"/>
    </row>
    <row r="25" spans="1:11" ht="19.5" customHeight="1">
      <c r="A25" s="35"/>
      <c r="B25" s="36"/>
      <c r="C25" s="37"/>
      <c r="D25" s="103" t="s">
        <v>13</v>
      </c>
      <c r="E25" s="93">
        <v>6</v>
      </c>
      <c r="F25" s="95" t="s">
        <v>23</v>
      </c>
      <c r="G25" s="96"/>
      <c r="H25" s="99">
        <v>7350</v>
      </c>
      <c r="I25" s="100"/>
      <c r="J25" s="85"/>
      <c r="K25" s="86"/>
    </row>
    <row r="26" spans="1:11" ht="19.5" customHeight="1">
      <c r="A26" s="35"/>
      <c r="B26" s="36"/>
      <c r="C26" s="37"/>
      <c r="D26" s="104"/>
      <c r="E26" s="94"/>
      <c r="F26" s="97"/>
      <c r="G26" s="98"/>
      <c r="H26" s="101"/>
      <c r="I26" s="102"/>
      <c r="J26" s="87"/>
      <c r="K26" s="88"/>
    </row>
    <row r="27" spans="1:11" ht="19.5" customHeight="1">
      <c r="A27" s="35"/>
      <c r="B27" s="36"/>
      <c r="C27" s="37"/>
      <c r="D27" s="103"/>
      <c r="E27" s="93">
        <v>7</v>
      </c>
      <c r="F27" s="95"/>
      <c r="G27" s="96"/>
      <c r="H27" s="99"/>
      <c r="I27" s="100"/>
      <c r="J27" s="85"/>
      <c r="K27" s="86"/>
    </row>
    <row r="28" spans="1:11" ht="19.5" customHeight="1">
      <c r="A28" s="35"/>
      <c r="B28" s="36"/>
      <c r="C28" s="37"/>
      <c r="D28" s="104"/>
      <c r="E28" s="94"/>
      <c r="F28" s="97"/>
      <c r="G28" s="98"/>
      <c r="H28" s="101"/>
      <c r="I28" s="102"/>
      <c r="J28" s="87"/>
      <c r="K28" s="88"/>
    </row>
    <row r="29" spans="1:11" ht="19.5" customHeight="1">
      <c r="A29" s="35"/>
      <c r="B29" s="36"/>
      <c r="C29" s="37"/>
      <c r="D29" s="103"/>
      <c r="E29" s="93">
        <v>8</v>
      </c>
      <c r="F29" s="95"/>
      <c r="G29" s="96"/>
      <c r="H29" s="99"/>
      <c r="I29" s="100"/>
      <c r="J29" s="85"/>
      <c r="K29" s="86"/>
    </row>
    <row r="30" spans="1:11" ht="19.5" customHeight="1">
      <c r="A30" s="35"/>
      <c r="B30" s="36"/>
      <c r="C30" s="37"/>
      <c r="D30" s="104"/>
      <c r="E30" s="94"/>
      <c r="F30" s="97"/>
      <c r="G30" s="98"/>
      <c r="H30" s="101"/>
      <c r="I30" s="102"/>
      <c r="J30" s="87"/>
      <c r="K30" s="88"/>
    </row>
    <row r="31" spans="1:11" ht="19.5" customHeight="1">
      <c r="A31" s="38"/>
      <c r="B31" s="39"/>
      <c r="C31" s="40"/>
      <c r="D31" s="91"/>
      <c r="E31" s="93">
        <v>9</v>
      </c>
      <c r="F31" s="95"/>
      <c r="G31" s="96"/>
      <c r="H31" s="99"/>
      <c r="I31" s="100"/>
      <c r="J31" s="85"/>
      <c r="K31" s="86"/>
    </row>
    <row r="32" spans="1:11" ht="19.5" customHeight="1">
      <c r="A32" s="38"/>
      <c r="B32" s="39"/>
      <c r="C32" s="40"/>
      <c r="D32" s="92"/>
      <c r="E32" s="94"/>
      <c r="F32" s="97"/>
      <c r="G32" s="98"/>
      <c r="H32" s="101"/>
      <c r="I32" s="102"/>
      <c r="J32" s="87"/>
      <c r="K32" s="88"/>
    </row>
    <row r="33" spans="1:11" ht="19.5" customHeight="1">
      <c r="A33" s="35"/>
      <c r="B33" s="36"/>
      <c r="C33" s="36"/>
      <c r="D33" s="103"/>
      <c r="E33" s="93">
        <v>10</v>
      </c>
      <c r="F33" s="96"/>
      <c r="G33" s="108"/>
      <c r="H33" s="111"/>
      <c r="I33" s="111"/>
      <c r="J33" s="85"/>
      <c r="K33" s="86"/>
    </row>
    <row r="34" spans="1:11" s="5" customFormat="1" ht="19.5" customHeight="1">
      <c r="A34" s="41"/>
      <c r="B34" s="42"/>
      <c r="C34" s="42"/>
      <c r="D34" s="106"/>
      <c r="E34" s="107"/>
      <c r="F34" s="109"/>
      <c r="G34" s="110"/>
      <c r="H34" s="112"/>
      <c r="I34" s="112"/>
      <c r="J34" s="89"/>
      <c r="K34" s="90"/>
    </row>
    <row r="35" s="5" customFormat="1" ht="14.25" customHeight="1"/>
    <row r="36" spans="1:9" ht="28.5" customHeight="1" hidden="1">
      <c r="A36" s="5"/>
      <c r="B36" s="5"/>
      <c r="C36" s="5"/>
      <c r="D36" s="5"/>
      <c r="H36" s="105">
        <f>SUM(H18:I33)</f>
        <v>40484850</v>
      </c>
      <c r="I36" s="105"/>
    </row>
  </sheetData>
  <sheetProtection/>
  <mergeCells count="62">
    <mergeCell ref="A9:D9"/>
    <mergeCell ref="A3:K3"/>
    <mergeCell ref="I5:K5"/>
    <mergeCell ref="A6:D6"/>
    <mergeCell ref="E8:F8"/>
    <mergeCell ref="G8:I8"/>
    <mergeCell ref="E10:J12"/>
    <mergeCell ref="I13:K13"/>
    <mergeCell ref="A15:B15"/>
    <mergeCell ref="C15:F15"/>
    <mergeCell ref="B17:C17"/>
    <mergeCell ref="E17:G17"/>
    <mergeCell ref="H17:I17"/>
    <mergeCell ref="J17:K17"/>
    <mergeCell ref="B18:C18"/>
    <mergeCell ref="F18:G18"/>
    <mergeCell ref="H18:I18"/>
    <mergeCell ref="J18:K18"/>
    <mergeCell ref="B19:C19"/>
    <mergeCell ref="F19:G19"/>
    <mergeCell ref="H19:I19"/>
    <mergeCell ref="J19:K19"/>
    <mergeCell ref="B20:C20"/>
    <mergeCell ref="F20:G20"/>
    <mergeCell ref="H20:I20"/>
    <mergeCell ref="J20:K20"/>
    <mergeCell ref="J21:K22"/>
    <mergeCell ref="D21:D22"/>
    <mergeCell ref="E21:E22"/>
    <mergeCell ref="F21:G22"/>
    <mergeCell ref="H21:I22"/>
    <mergeCell ref="J25:K26"/>
    <mergeCell ref="D23:D24"/>
    <mergeCell ref="E23:E24"/>
    <mergeCell ref="F23:G24"/>
    <mergeCell ref="H23:I24"/>
    <mergeCell ref="J23:K24"/>
    <mergeCell ref="D25:D26"/>
    <mergeCell ref="E25:E26"/>
    <mergeCell ref="F25:G26"/>
    <mergeCell ref="H25:I26"/>
    <mergeCell ref="D27:D28"/>
    <mergeCell ref="E27:E28"/>
    <mergeCell ref="F27:G28"/>
    <mergeCell ref="H27:I28"/>
    <mergeCell ref="J27:K28"/>
    <mergeCell ref="H36:I36"/>
    <mergeCell ref="D33:D34"/>
    <mergeCell ref="E33:E34"/>
    <mergeCell ref="F33:G34"/>
    <mergeCell ref="H33:I34"/>
    <mergeCell ref="J29:K30"/>
    <mergeCell ref="J33:K34"/>
    <mergeCell ref="D31:D32"/>
    <mergeCell ref="E31:E32"/>
    <mergeCell ref="F31:G32"/>
    <mergeCell ref="H31:I32"/>
    <mergeCell ref="J31:K32"/>
    <mergeCell ref="D29:D30"/>
    <mergeCell ref="E29:E30"/>
    <mergeCell ref="F29:G30"/>
    <mergeCell ref="H29:I30"/>
  </mergeCells>
  <conditionalFormatting sqref="I5:K5">
    <cfRule type="cellIs" priority="1" dxfId="0" operator="greaterThanOrEqual">
      <formula>43586</formula>
    </cfRule>
  </conditionalFormatting>
  <dataValidations count="1">
    <dataValidation type="list" allowBlank="1" showInputMessage="1" showErrorMessage="1" sqref="D18:D31 D33">
      <formula1>$M$1:$M$6</formula1>
    </dataValidation>
  </dataValidations>
  <printOptions horizontalCentered="1" vertic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scale="93" r:id="rId2"/>
  <headerFooter alignWithMargins="0">
    <oddHeader>&amp;C&amp;"ＭＳ Ｐゴシック,太字"&amp;28記　　入　　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28.5" customHeight="1"/>
  <cols>
    <col min="1" max="1" width="16.50390625" style="3" customWidth="1"/>
    <col min="2" max="4" width="9.125" style="3" customWidth="1"/>
    <col min="5" max="5" width="3.50390625" style="3" bestFit="1" customWidth="1"/>
    <col min="6" max="6" width="14.125" style="3" customWidth="1"/>
    <col min="7" max="7" width="10.625" style="3" customWidth="1"/>
    <col min="8" max="9" width="8.625" style="3" customWidth="1"/>
    <col min="10" max="10" width="11.50390625" style="3" customWidth="1"/>
    <col min="11" max="11" width="3.625" style="4" customWidth="1"/>
    <col min="12" max="12" width="9.00390625" style="3" customWidth="1"/>
    <col min="13" max="13" width="9.00390625" style="3" hidden="1" customWidth="1"/>
    <col min="14" max="16384" width="9.00390625" style="3" customWidth="1"/>
  </cols>
  <sheetData>
    <row r="1" spans="1:13" ht="19.5" customHeight="1">
      <c r="A1" s="2" t="s">
        <v>1</v>
      </c>
      <c r="M1" s="3" t="s">
        <v>38</v>
      </c>
    </row>
    <row r="2" spans="1:13" ht="13.5" customHeight="1">
      <c r="A2" s="5"/>
      <c r="M2" s="3" t="s">
        <v>10</v>
      </c>
    </row>
    <row r="3" spans="1:13" ht="25.5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M3" s="3" t="s">
        <v>12</v>
      </c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M4" s="3" t="s">
        <v>13</v>
      </c>
    </row>
    <row r="5" spans="9:11" ht="21.75" customHeight="1">
      <c r="I5" s="191"/>
      <c r="J5" s="191"/>
      <c r="K5" s="191"/>
    </row>
    <row r="6" spans="1:5" ht="21">
      <c r="A6" s="153" t="s">
        <v>25</v>
      </c>
      <c r="B6" s="154"/>
      <c r="C6" s="154"/>
      <c r="D6" s="154"/>
      <c r="E6" s="8"/>
    </row>
    <row r="7" spans="1:5" ht="28.5" customHeight="1">
      <c r="A7" s="8"/>
      <c r="B7" s="8"/>
      <c r="C7" s="8"/>
      <c r="D7" s="8"/>
      <c r="E7" s="8"/>
    </row>
    <row r="8" spans="5:11" ht="28.5" customHeight="1">
      <c r="E8" s="155" t="s">
        <v>5</v>
      </c>
      <c r="F8" s="155"/>
      <c r="G8" s="190"/>
      <c r="H8" s="190"/>
      <c r="I8" s="190"/>
      <c r="J8" s="4"/>
      <c r="K8" s="3"/>
    </row>
    <row r="9" spans="1:11" ht="21" customHeight="1">
      <c r="A9" s="149" t="s">
        <v>24</v>
      </c>
      <c r="B9" s="149"/>
      <c r="C9" s="149"/>
      <c r="D9" s="150"/>
      <c r="E9" s="9" t="s">
        <v>6</v>
      </c>
      <c r="F9" s="10"/>
      <c r="G9" s="10"/>
      <c r="H9" s="10"/>
      <c r="I9" s="10"/>
      <c r="J9" s="11"/>
      <c r="K9" s="12"/>
    </row>
    <row r="10" spans="5:11" ht="39.75" customHeight="1">
      <c r="E10" s="175"/>
      <c r="F10" s="176"/>
      <c r="G10" s="176"/>
      <c r="H10" s="176"/>
      <c r="I10" s="176"/>
      <c r="J10" s="176"/>
      <c r="K10" s="13"/>
    </row>
    <row r="11" spans="5:11" ht="39.75" customHeight="1">
      <c r="E11" s="177"/>
      <c r="F11" s="176"/>
      <c r="G11" s="176"/>
      <c r="H11" s="176"/>
      <c r="I11" s="176"/>
      <c r="J11" s="176"/>
      <c r="K11" s="13"/>
    </row>
    <row r="12" spans="5:11" ht="39.75" customHeight="1">
      <c r="E12" s="177"/>
      <c r="F12" s="176"/>
      <c r="G12" s="176"/>
      <c r="H12" s="176"/>
      <c r="I12" s="176"/>
      <c r="J12" s="176"/>
      <c r="K12" s="14" t="s">
        <v>26</v>
      </c>
    </row>
    <row r="13" spans="5:11" ht="26.25" customHeight="1">
      <c r="E13" s="15"/>
      <c r="F13" s="16"/>
      <c r="G13" s="17"/>
      <c r="H13" s="17" t="s">
        <v>32</v>
      </c>
      <c r="I13" s="178"/>
      <c r="J13" s="178"/>
      <c r="K13" s="179"/>
    </row>
    <row r="14" ht="34.5" customHeight="1"/>
    <row r="15" spans="1:7" ht="34.5" customHeight="1">
      <c r="A15" s="136" t="s">
        <v>16</v>
      </c>
      <c r="B15" s="137"/>
      <c r="C15" s="138">
        <f>B20</f>
      </c>
      <c r="D15" s="139"/>
      <c r="E15" s="139"/>
      <c r="F15" s="140"/>
      <c r="G15" s="18"/>
    </row>
    <row r="16" ht="38.25" customHeight="1">
      <c r="M16" s="5"/>
    </row>
    <row r="17" spans="1:12" ht="30" customHeight="1">
      <c r="A17" s="19" t="s">
        <v>27</v>
      </c>
      <c r="B17" s="141" t="s">
        <v>17</v>
      </c>
      <c r="C17" s="142"/>
      <c r="D17" s="20" t="s">
        <v>7</v>
      </c>
      <c r="E17" s="143" t="s">
        <v>8</v>
      </c>
      <c r="F17" s="144"/>
      <c r="G17" s="145"/>
      <c r="H17" s="146" t="s">
        <v>17</v>
      </c>
      <c r="I17" s="144"/>
      <c r="J17" s="147" t="s">
        <v>28</v>
      </c>
      <c r="K17" s="148"/>
      <c r="L17" s="21"/>
    </row>
    <row r="18" spans="1:11" ht="39" customHeight="1">
      <c r="A18" s="22" t="s">
        <v>29</v>
      </c>
      <c r="B18" s="188"/>
      <c r="C18" s="189"/>
      <c r="D18" s="43"/>
      <c r="E18" s="24">
        <v>1</v>
      </c>
      <c r="F18" s="184"/>
      <c r="G18" s="185"/>
      <c r="H18" s="186"/>
      <c r="I18" s="187"/>
      <c r="J18" s="127"/>
      <c r="K18" s="128"/>
    </row>
    <row r="19" spans="1:11" ht="39" customHeight="1">
      <c r="A19" s="25" t="s">
        <v>30</v>
      </c>
      <c r="B19" s="129">
        <f>IF(H36=0,"",'２号用紙'!G111)</f>
      </c>
      <c r="C19" s="130"/>
      <c r="D19" s="44"/>
      <c r="E19" s="27">
        <v>2</v>
      </c>
      <c r="F19" s="182"/>
      <c r="G19" s="183"/>
      <c r="H19" s="180"/>
      <c r="I19" s="181"/>
      <c r="J19" s="119"/>
      <c r="K19" s="120"/>
    </row>
    <row r="20" spans="1:11" ht="39" customHeight="1">
      <c r="A20" s="19" t="s">
        <v>31</v>
      </c>
      <c r="B20" s="113">
        <f>IF(B19="","",SUM(B18:C19))</f>
      </c>
      <c r="C20" s="114"/>
      <c r="D20" s="44"/>
      <c r="E20" s="27">
        <v>3</v>
      </c>
      <c r="F20" s="182"/>
      <c r="G20" s="183"/>
      <c r="H20" s="180"/>
      <c r="I20" s="181"/>
      <c r="J20" s="119"/>
      <c r="K20" s="120"/>
    </row>
    <row r="21" spans="1:11" ht="19.5" customHeight="1">
      <c r="A21" s="28"/>
      <c r="B21" s="29"/>
      <c r="C21" s="30"/>
      <c r="D21" s="157"/>
      <c r="E21" s="93">
        <v>4</v>
      </c>
      <c r="F21" s="159"/>
      <c r="G21" s="160"/>
      <c r="H21" s="168"/>
      <c r="I21" s="169"/>
      <c r="J21" s="85"/>
      <c r="K21" s="86"/>
    </row>
    <row r="22" spans="1:11" ht="19.5" customHeight="1">
      <c r="A22" s="31"/>
      <c r="B22" s="32"/>
      <c r="C22" s="33"/>
      <c r="D22" s="158"/>
      <c r="E22" s="94"/>
      <c r="F22" s="161"/>
      <c r="G22" s="162"/>
      <c r="H22" s="170"/>
      <c r="I22" s="171"/>
      <c r="J22" s="87"/>
      <c r="K22" s="88"/>
    </row>
    <row r="23" spans="1:11" ht="19.5" customHeight="1">
      <c r="A23" s="34"/>
      <c r="B23" s="32"/>
      <c r="C23" s="33"/>
      <c r="D23" s="157"/>
      <c r="E23" s="93">
        <v>5</v>
      </c>
      <c r="F23" s="159"/>
      <c r="G23" s="160"/>
      <c r="H23" s="168"/>
      <c r="I23" s="169"/>
      <c r="J23" s="85"/>
      <c r="K23" s="86"/>
    </row>
    <row r="24" spans="1:11" ht="19.5" customHeight="1">
      <c r="A24" s="34"/>
      <c r="B24" s="32"/>
      <c r="C24" s="33"/>
      <c r="D24" s="158"/>
      <c r="E24" s="94"/>
      <c r="F24" s="161"/>
      <c r="G24" s="162"/>
      <c r="H24" s="170"/>
      <c r="I24" s="171"/>
      <c r="J24" s="87"/>
      <c r="K24" s="88"/>
    </row>
    <row r="25" spans="1:11" ht="19.5" customHeight="1">
      <c r="A25" s="35"/>
      <c r="B25" s="36"/>
      <c r="C25" s="37"/>
      <c r="D25" s="157"/>
      <c r="E25" s="93">
        <v>6</v>
      </c>
      <c r="F25" s="159"/>
      <c r="G25" s="160"/>
      <c r="H25" s="168"/>
      <c r="I25" s="169"/>
      <c r="J25" s="85"/>
      <c r="K25" s="86"/>
    </row>
    <row r="26" spans="1:11" ht="19.5" customHeight="1">
      <c r="A26" s="35"/>
      <c r="B26" s="36"/>
      <c r="C26" s="37"/>
      <c r="D26" s="158"/>
      <c r="E26" s="94"/>
      <c r="F26" s="161"/>
      <c r="G26" s="162"/>
      <c r="H26" s="170"/>
      <c r="I26" s="171"/>
      <c r="J26" s="87"/>
      <c r="K26" s="88"/>
    </row>
    <row r="27" spans="1:11" ht="19.5" customHeight="1">
      <c r="A27" s="35"/>
      <c r="B27" s="36"/>
      <c r="C27" s="37"/>
      <c r="D27" s="157"/>
      <c r="E27" s="93">
        <v>7</v>
      </c>
      <c r="F27" s="159"/>
      <c r="G27" s="160"/>
      <c r="H27" s="168"/>
      <c r="I27" s="169"/>
      <c r="J27" s="85"/>
      <c r="K27" s="86"/>
    </row>
    <row r="28" spans="1:11" ht="19.5" customHeight="1">
      <c r="A28" s="35"/>
      <c r="B28" s="36"/>
      <c r="C28" s="37"/>
      <c r="D28" s="158"/>
      <c r="E28" s="94"/>
      <c r="F28" s="161"/>
      <c r="G28" s="162"/>
      <c r="H28" s="170"/>
      <c r="I28" s="171"/>
      <c r="J28" s="87"/>
      <c r="K28" s="88"/>
    </row>
    <row r="29" spans="1:11" ht="19.5" customHeight="1">
      <c r="A29" s="35"/>
      <c r="B29" s="36"/>
      <c r="C29" s="37"/>
      <c r="D29" s="157"/>
      <c r="E29" s="93">
        <v>8</v>
      </c>
      <c r="F29" s="159"/>
      <c r="G29" s="160"/>
      <c r="H29" s="168"/>
      <c r="I29" s="169"/>
      <c r="J29" s="85"/>
      <c r="K29" s="86"/>
    </row>
    <row r="30" spans="1:11" ht="19.5" customHeight="1">
      <c r="A30" s="35"/>
      <c r="B30" s="36"/>
      <c r="C30" s="37"/>
      <c r="D30" s="158"/>
      <c r="E30" s="94"/>
      <c r="F30" s="161"/>
      <c r="G30" s="162"/>
      <c r="H30" s="170"/>
      <c r="I30" s="171"/>
      <c r="J30" s="87"/>
      <c r="K30" s="88"/>
    </row>
    <row r="31" spans="1:11" ht="19.5" customHeight="1">
      <c r="A31" s="38"/>
      <c r="B31" s="39"/>
      <c r="C31" s="40"/>
      <c r="D31" s="163"/>
      <c r="E31" s="93">
        <v>9</v>
      </c>
      <c r="F31" s="159"/>
      <c r="G31" s="160"/>
      <c r="H31" s="168"/>
      <c r="I31" s="169"/>
      <c r="J31" s="85"/>
      <c r="K31" s="86"/>
    </row>
    <row r="32" spans="1:11" ht="19.5" customHeight="1">
      <c r="A32" s="38"/>
      <c r="B32" s="39"/>
      <c r="C32" s="40"/>
      <c r="D32" s="164"/>
      <c r="E32" s="94"/>
      <c r="F32" s="161"/>
      <c r="G32" s="162"/>
      <c r="H32" s="170"/>
      <c r="I32" s="171"/>
      <c r="J32" s="87"/>
      <c r="K32" s="88"/>
    </row>
    <row r="33" spans="1:13" ht="19.5" customHeight="1">
      <c r="A33" s="35"/>
      <c r="B33" s="36"/>
      <c r="C33" s="36"/>
      <c r="D33" s="157"/>
      <c r="E33" s="93">
        <v>10</v>
      </c>
      <c r="F33" s="160"/>
      <c r="G33" s="172"/>
      <c r="H33" s="166"/>
      <c r="I33" s="166"/>
      <c r="J33" s="85"/>
      <c r="K33" s="86"/>
      <c r="M33" s="5"/>
    </row>
    <row r="34" spans="1:11" s="5" customFormat="1" ht="19.5" customHeight="1">
      <c r="A34" s="41"/>
      <c r="B34" s="42"/>
      <c r="C34" s="42"/>
      <c r="D34" s="165"/>
      <c r="E34" s="107"/>
      <c r="F34" s="173"/>
      <c r="G34" s="174"/>
      <c r="H34" s="167"/>
      <c r="I34" s="167"/>
      <c r="J34" s="89"/>
      <c r="K34" s="90"/>
    </row>
    <row r="35" s="5" customFormat="1" ht="14.25" customHeight="1">
      <c r="M35" s="3"/>
    </row>
    <row r="36" spans="1:9" ht="28.5" customHeight="1" hidden="1">
      <c r="A36" s="5"/>
      <c r="B36" s="5"/>
      <c r="C36" s="5"/>
      <c r="D36" s="5"/>
      <c r="H36" s="105">
        <f>SUM(H18:I34)</f>
        <v>0</v>
      </c>
      <c r="I36" s="105"/>
    </row>
  </sheetData>
  <sheetProtection sheet="1" objects="1" scenarios="1"/>
  <mergeCells count="62">
    <mergeCell ref="J20:K20"/>
    <mergeCell ref="A6:D6"/>
    <mergeCell ref="E8:F8"/>
    <mergeCell ref="D23:D24"/>
    <mergeCell ref="B20:C20"/>
    <mergeCell ref="D21:D22"/>
    <mergeCell ref="J33:K34"/>
    <mergeCell ref="J31:K32"/>
    <mergeCell ref="J25:K26"/>
    <mergeCell ref="H36:I36"/>
    <mergeCell ref="H29:I30"/>
    <mergeCell ref="H27:I28"/>
    <mergeCell ref="J29:K30"/>
    <mergeCell ref="J27:K28"/>
    <mergeCell ref="A3:K3"/>
    <mergeCell ref="E17:G17"/>
    <mergeCell ref="F18:G18"/>
    <mergeCell ref="F19:G19"/>
    <mergeCell ref="J17:K17"/>
    <mergeCell ref="H19:I19"/>
    <mergeCell ref="A15:B15"/>
    <mergeCell ref="B17:C17"/>
    <mergeCell ref="H18:I18"/>
    <mergeCell ref="B18:C18"/>
    <mergeCell ref="H17:I17"/>
    <mergeCell ref="B19:C19"/>
    <mergeCell ref="J19:K19"/>
    <mergeCell ref="G8:I8"/>
    <mergeCell ref="I5:K5"/>
    <mergeCell ref="A9:D9"/>
    <mergeCell ref="J23:K24"/>
    <mergeCell ref="J21:K22"/>
    <mergeCell ref="E10:J12"/>
    <mergeCell ref="E23:E24"/>
    <mergeCell ref="H25:I26"/>
    <mergeCell ref="E21:E22"/>
    <mergeCell ref="I13:K13"/>
    <mergeCell ref="J18:K18"/>
    <mergeCell ref="C15:F15"/>
    <mergeCell ref="F25:G26"/>
    <mergeCell ref="H23:I24"/>
    <mergeCell ref="H20:I20"/>
    <mergeCell ref="F23:G24"/>
    <mergeCell ref="F21:G22"/>
    <mergeCell ref="F20:G20"/>
    <mergeCell ref="H21:I22"/>
    <mergeCell ref="D31:D32"/>
    <mergeCell ref="E33:E34"/>
    <mergeCell ref="D33:D34"/>
    <mergeCell ref="H33:I34"/>
    <mergeCell ref="H31:I32"/>
    <mergeCell ref="F31:G32"/>
    <mergeCell ref="F33:G34"/>
    <mergeCell ref="E31:E32"/>
    <mergeCell ref="E29:E30"/>
    <mergeCell ref="E27:E28"/>
    <mergeCell ref="E25:E26"/>
    <mergeCell ref="D29:D30"/>
    <mergeCell ref="F29:G30"/>
    <mergeCell ref="F27:G28"/>
    <mergeCell ref="D27:D28"/>
    <mergeCell ref="D25:D26"/>
  </mergeCells>
  <dataValidations count="1">
    <dataValidation type="list" allowBlank="1" showInputMessage="1" showErrorMessage="1" sqref="D18:D34">
      <formula1>$M$1:$M$4</formula1>
    </dataValidation>
  </dataValidations>
  <printOptions horizontalCentered="1" verticalCentered="1"/>
  <pageMargins left="0.3937007874015748" right="0.3937007874015748" top="0.984251968503937" bottom="0.1968503937007874" header="0.5118110236220472" footer="0.5118110236220472"/>
  <pageSetup blackAndWhite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showGridLines="0" view="pageBreakPreview" zoomScaleSheetLayoutView="100" zoomScalePageLayoutView="0" workbookViewId="0" topLeftCell="A1">
      <selection activeCell="C6" sqref="C6"/>
    </sheetView>
  </sheetViews>
  <sheetFormatPr defaultColWidth="9.00390625" defaultRowHeight="27.75" customHeight="1"/>
  <cols>
    <col min="1" max="1" width="11.875" style="45" customWidth="1"/>
    <col min="2" max="2" width="5.625" style="55" customWidth="1"/>
    <col min="3" max="3" width="34.125" style="49" customWidth="1"/>
    <col min="4" max="4" width="22.625" style="50" customWidth="1"/>
    <col min="5" max="5" width="22.625" style="58" customWidth="1"/>
    <col min="6" max="6" width="9.00390625" style="46" customWidth="1"/>
    <col min="7" max="7" width="11.00390625" style="46" hidden="1" customWidth="1"/>
    <col min="8" max="16384" width="9.00390625" style="46" customWidth="1"/>
  </cols>
  <sheetData>
    <row r="1" spans="1:7" s="45" customFormat="1" ht="39" customHeight="1">
      <c r="A1" s="70" t="s">
        <v>7</v>
      </c>
      <c r="B1" s="51" t="s">
        <v>2</v>
      </c>
      <c r="C1" s="52" t="s">
        <v>3</v>
      </c>
      <c r="D1" s="53" t="s">
        <v>0</v>
      </c>
      <c r="E1" s="54" t="s">
        <v>4</v>
      </c>
      <c r="G1" s="46" t="s">
        <v>35</v>
      </c>
    </row>
    <row r="2" spans="1:7" ht="39" customHeight="1">
      <c r="A2" s="72"/>
      <c r="B2" s="56">
        <v>11</v>
      </c>
      <c r="C2" s="75"/>
      <c r="D2" s="76"/>
      <c r="E2" s="57"/>
      <c r="G2" s="46" t="s">
        <v>36</v>
      </c>
    </row>
    <row r="3" spans="1:7" ht="39" customHeight="1">
      <c r="A3" s="73"/>
      <c r="B3" s="59">
        <v>12</v>
      </c>
      <c r="C3" s="77"/>
      <c r="D3" s="78"/>
      <c r="E3" s="60"/>
      <c r="G3" s="46" t="s">
        <v>37</v>
      </c>
    </row>
    <row r="4" spans="1:7" ht="39" customHeight="1">
      <c r="A4" s="73"/>
      <c r="B4" s="59">
        <v>13</v>
      </c>
      <c r="C4" s="77"/>
      <c r="D4" s="78"/>
      <c r="E4" s="60"/>
      <c r="G4" s="1" t="s">
        <v>9</v>
      </c>
    </row>
    <row r="5" spans="1:7" ht="39" customHeight="1">
      <c r="A5" s="73"/>
      <c r="B5" s="59">
        <v>14</v>
      </c>
      <c r="C5" s="77"/>
      <c r="D5" s="78"/>
      <c r="E5" s="60"/>
      <c r="G5" s="1" t="s">
        <v>10</v>
      </c>
    </row>
    <row r="6" spans="1:7" ht="39" customHeight="1">
      <c r="A6" s="73"/>
      <c r="B6" s="59">
        <v>15</v>
      </c>
      <c r="C6" s="77"/>
      <c r="D6" s="78"/>
      <c r="E6" s="60"/>
      <c r="G6" s="71" t="s">
        <v>14</v>
      </c>
    </row>
    <row r="7" spans="1:7" ht="39" customHeight="1">
      <c r="A7" s="73"/>
      <c r="B7" s="59">
        <v>16</v>
      </c>
      <c r="C7" s="77"/>
      <c r="D7" s="78"/>
      <c r="E7" s="60"/>
      <c r="G7" s="1" t="s">
        <v>11</v>
      </c>
    </row>
    <row r="8" spans="1:7" ht="39" customHeight="1">
      <c r="A8" s="73"/>
      <c r="B8" s="59">
        <v>17</v>
      </c>
      <c r="C8" s="77"/>
      <c r="D8" s="78"/>
      <c r="E8" s="60"/>
      <c r="G8" s="1" t="s">
        <v>12</v>
      </c>
    </row>
    <row r="9" spans="1:7" ht="39" customHeight="1">
      <c r="A9" s="73"/>
      <c r="B9" s="59">
        <v>18</v>
      </c>
      <c r="C9" s="77"/>
      <c r="D9" s="78"/>
      <c r="E9" s="60"/>
      <c r="G9" s="1" t="s">
        <v>13</v>
      </c>
    </row>
    <row r="10" spans="1:5" ht="39" customHeight="1">
      <c r="A10" s="73"/>
      <c r="B10" s="59">
        <v>19</v>
      </c>
      <c r="C10" s="77"/>
      <c r="D10" s="78"/>
      <c r="E10" s="60"/>
    </row>
    <row r="11" spans="1:5" ht="39" customHeight="1">
      <c r="A11" s="73"/>
      <c r="B11" s="59">
        <v>20</v>
      </c>
      <c r="C11" s="77"/>
      <c r="D11" s="78"/>
      <c r="E11" s="60"/>
    </row>
    <row r="12" spans="1:5" ht="39" customHeight="1">
      <c r="A12" s="73"/>
      <c r="B12" s="59">
        <v>21</v>
      </c>
      <c r="C12" s="77"/>
      <c r="D12" s="78"/>
      <c r="E12" s="60"/>
    </row>
    <row r="13" spans="1:5" ht="39" customHeight="1">
      <c r="A13" s="73"/>
      <c r="B13" s="59">
        <v>22</v>
      </c>
      <c r="C13" s="77"/>
      <c r="D13" s="78"/>
      <c r="E13" s="60"/>
    </row>
    <row r="14" spans="1:5" ht="39" customHeight="1">
      <c r="A14" s="73"/>
      <c r="B14" s="59">
        <v>23</v>
      </c>
      <c r="C14" s="77"/>
      <c r="D14" s="78"/>
      <c r="E14" s="60"/>
    </row>
    <row r="15" spans="1:5" ht="39" customHeight="1">
      <c r="A15" s="73"/>
      <c r="B15" s="59">
        <v>24</v>
      </c>
      <c r="C15" s="77"/>
      <c r="D15" s="78"/>
      <c r="E15" s="60"/>
    </row>
    <row r="16" spans="1:5" ht="39" customHeight="1">
      <c r="A16" s="73"/>
      <c r="B16" s="59">
        <v>25</v>
      </c>
      <c r="C16" s="77"/>
      <c r="D16" s="78"/>
      <c r="E16" s="60"/>
    </row>
    <row r="17" spans="1:5" ht="39" customHeight="1">
      <c r="A17" s="73"/>
      <c r="B17" s="59">
        <v>26</v>
      </c>
      <c r="C17" s="77"/>
      <c r="D17" s="78"/>
      <c r="E17" s="60"/>
    </row>
    <row r="18" spans="1:5" ht="39" customHeight="1">
      <c r="A18" s="73"/>
      <c r="B18" s="59">
        <v>27</v>
      </c>
      <c r="C18" s="77"/>
      <c r="D18" s="78"/>
      <c r="E18" s="60"/>
    </row>
    <row r="19" spans="1:5" ht="39" customHeight="1">
      <c r="A19" s="73"/>
      <c r="B19" s="59">
        <v>28</v>
      </c>
      <c r="C19" s="77"/>
      <c r="D19" s="78"/>
      <c r="E19" s="60"/>
    </row>
    <row r="20" spans="1:5" ht="39" customHeight="1">
      <c r="A20" s="73"/>
      <c r="B20" s="59">
        <v>29</v>
      </c>
      <c r="C20" s="77"/>
      <c r="D20" s="78"/>
      <c r="E20" s="60"/>
    </row>
    <row r="21" spans="1:5" ht="39" customHeight="1">
      <c r="A21" s="74"/>
      <c r="B21" s="61">
        <v>30</v>
      </c>
      <c r="C21" s="79"/>
      <c r="D21" s="80"/>
      <c r="E21" s="62"/>
    </row>
    <row r="22" spans="1:5" ht="39" customHeight="1" thickBot="1">
      <c r="A22" s="68"/>
      <c r="B22" s="63"/>
      <c r="C22" s="64">
        <f>IF(C2="","","小計")</f>
      </c>
      <c r="D22" s="65">
        <f>IF(D2="",0,SUM(D2:D21))</f>
        <v>0</v>
      </c>
      <c r="E22" s="66"/>
    </row>
    <row r="23" spans="1:7" ht="39" customHeight="1" thickTop="1">
      <c r="A23" s="69"/>
      <c r="B23" s="67"/>
      <c r="C23" s="81"/>
      <c r="D23" s="47">
        <f>IF(D22=0,"",'１号用紙'!H36+'２号用紙'!D22)</f>
      </c>
      <c r="E23" s="48"/>
      <c r="G23" s="50">
        <f>'１号用紙'!H36+'２号用紙'!D22</f>
        <v>0</v>
      </c>
    </row>
    <row r="24" spans="1:5" ht="39" customHeight="1">
      <c r="A24" s="72"/>
      <c r="B24" s="56">
        <v>31</v>
      </c>
      <c r="C24" s="75"/>
      <c r="D24" s="76"/>
      <c r="E24" s="57"/>
    </row>
    <row r="25" spans="1:5" ht="39" customHeight="1">
      <c r="A25" s="73"/>
      <c r="B25" s="59">
        <v>32</v>
      </c>
      <c r="C25" s="77"/>
      <c r="D25" s="78"/>
      <c r="E25" s="60"/>
    </row>
    <row r="26" spans="1:5" ht="39" customHeight="1">
      <c r="A26" s="73"/>
      <c r="B26" s="59">
        <v>33</v>
      </c>
      <c r="C26" s="77"/>
      <c r="D26" s="78"/>
      <c r="E26" s="60"/>
    </row>
    <row r="27" spans="1:5" ht="39" customHeight="1">
      <c r="A27" s="73"/>
      <c r="B27" s="59">
        <v>34</v>
      </c>
      <c r="C27" s="77"/>
      <c r="D27" s="78"/>
      <c r="E27" s="60"/>
    </row>
    <row r="28" spans="1:5" ht="39" customHeight="1">
      <c r="A28" s="73"/>
      <c r="B28" s="59">
        <v>35</v>
      </c>
      <c r="C28" s="77"/>
      <c r="D28" s="78"/>
      <c r="E28" s="60"/>
    </row>
    <row r="29" spans="1:5" ht="39" customHeight="1">
      <c r="A29" s="73"/>
      <c r="B29" s="59">
        <v>36</v>
      </c>
      <c r="C29" s="77"/>
      <c r="D29" s="78"/>
      <c r="E29" s="60"/>
    </row>
    <row r="30" spans="1:5" ht="39" customHeight="1">
      <c r="A30" s="73"/>
      <c r="B30" s="59">
        <v>37</v>
      </c>
      <c r="C30" s="77"/>
      <c r="D30" s="78"/>
      <c r="E30" s="60"/>
    </row>
    <row r="31" spans="1:5" ht="39" customHeight="1">
      <c r="A31" s="73"/>
      <c r="B31" s="59">
        <v>38</v>
      </c>
      <c r="C31" s="77"/>
      <c r="D31" s="78"/>
      <c r="E31" s="60"/>
    </row>
    <row r="32" spans="1:5" ht="39" customHeight="1">
      <c r="A32" s="73"/>
      <c r="B32" s="59">
        <v>39</v>
      </c>
      <c r="C32" s="77"/>
      <c r="D32" s="78"/>
      <c r="E32" s="60"/>
    </row>
    <row r="33" spans="1:5" ht="39" customHeight="1">
      <c r="A33" s="73"/>
      <c r="B33" s="59">
        <v>40</v>
      </c>
      <c r="C33" s="77"/>
      <c r="D33" s="78"/>
      <c r="E33" s="60"/>
    </row>
    <row r="34" spans="1:5" ht="39" customHeight="1">
      <c r="A34" s="73"/>
      <c r="B34" s="59">
        <v>41</v>
      </c>
      <c r="C34" s="77"/>
      <c r="D34" s="78"/>
      <c r="E34" s="60"/>
    </row>
    <row r="35" spans="1:5" ht="39" customHeight="1">
      <c r="A35" s="73"/>
      <c r="B35" s="59">
        <v>42</v>
      </c>
      <c r="C35" s="77"/>
      <c r="D35" s="78"/>
      <c r="E35" s="60"/>
    </row>
    <row r="36" spans="1:5" ht="39" customHeight="1">
      <c r="A36" s="73"/>
      <c r="B36" s="59">
        <v>43</v>
      </c>
      <c r="C36" s="77"/>
      <c r="D36" s="78"/>
      <c r="E36" s="60"/>
    </row>
    <row r="37" spans="1:5" ht="39" customHeight="1">
      <c r="A37" s="73"/>
      <c r="B37" s="59">
        <v>44</v>
      </c>
      <c r="C37" s="77"/>
      <c r="D37" s="78"/>
      <c r="E37" s="60"/>
    </row>
    <row r="38" spans="1:5" ht="39" customHeight="1">
      <c r="A38" s="73"/>
      <c r="B38" s="59">
        <v>45</v>
      </c>
      <c r="C38" s="77"/>
      <c r="D38" s="78"/>
      <c r="E38" s="60"/>
    </row>
    <row r="39" spans="1:5" ht="39" customHeight="1">
      <c r="A39" s="73"/>
      <c r="B39" s="59">
        <v>46</v>
      </c>
      <c r="C39" s="77"/>
      <c r="D39" s="78"/>
      <c r="E39" s="60"/>
    </row>
    <row r="40" spans="1:5" ht="39" customHeight="1">
      <c r="A40" s="73"/>
      <c r="B40" s="59">
        <v>47</v>
      </c>
      <c r="C40" s="77"/>
      <c r="D40" s="78"/>
      <c r="E40" s="60"/>
    </row>
    <row r="41" spans="1:5" ht="39" customHeight="1">
      <c r="A41" s="73"/>
      <c r="B41" s="59">
        <v>48</v>
      </c>
      <c r="C41" s="77"/>
      <c r="D41" s="78"/>
      <c r="E41" s="60"/>
    </row>
    <row r="42" spans="1:5" ht="39" customHeight="1">
      <c r="A42" s="73"/>
      <c r="B42" s="59">
        <v>49</v>
      </c>
      <c r="C42" s="77"/>
      <c r="D42" s="78"/>
      <c r="E42" s="60"/>
    </row>
    <row r="43" spans="1:5" ht="39" customHeight="1">
      <c r="A43" s="74"/>
      <c r="B43" s="59">
        <v>50</v>
      </c>
      <c r="C43" s="79"/>
      <c r="D43" s="80"/>
      <c r="E43" s="62"/>
    </row>
    <row r="44" spans="1:5" ht="39" customHeight="1" thickBot="1">
      <c r="A44" s="68"/>
      <c r="B44" s="63"/>
      <c r="C44" s="64">
        <f>IF(C24="","","小計")</f>
      </c>
      <c r="D44" s="65">
        <f>IF(D24="",0,SUM(D24:D43))</f>
        <v>0</v>
      </c>
      <c r="E44" s="66"/>
    </row>
    <row r="45" spans="1:7" ht="39" customHeight="1" thickTop="1">
      <c r="A45" s="69"/>
      <c r="B45" s="67"/>
      <c r="C45" s="81"/>
      <c r="D45" s="47">
        <f>IF(D44=0,"",'１号用紙'!H36+'２号用紙'!D44+D22)</f>
      </c>
      <c r="E45" s="48"/>
      <c r="G45" s="50">
        <f>'１号用紙'!H36+D22+D44</f>
        <v>0</v>
      </c>
    </row>
    <row r="46" spans="1:5" ht="39" customHeight="1">
      <c r="A46" s="72"/>
      <c r="B46" s="82">
        <v>51</v>
      </c>
      <c r="C46" s="75"/>
      <c r="D46" s="76"/>
      <c r="E46" s="57"/>
    </row>
    <row r="47" spans="1:5" ht="39" customHeight="1">
      <c r="A47" s="73"/>
      <c r="B47" s="83">
        <v>52</v>
      </c>
      <c r="C47" s="77"/>
      <c r="D47" s="78"/>
      <c r="E47" s="60"/>
    </row>
    <row r="48" spans="1:5" ht="39" customHeight="1">
      <c r="A48" s="73"/>
      <c r="B48" s="83">
        <v>53</v>
      </c>
      <c r="C48" s="77"/>
      <c r="D48" s="78"/>
      <c r="E48" s="60"/>
    </row>
    <row r="49" spans="1:5" ht="39" customHeight="1">
      <c r="A49" s="73"/>
      <c r="B49" s="83">
        <v>54</v>
      </c>
      <c r="C49" s="77"/>
      <c r="D49" s="78"/>
      <c r="E49" s="60"/>
    </row>
    <row r="50" spans="1:5" ht="39" customHeight="1">
      <c r="A50" s="73"/>
      <c r="B50" s="83">
        <v>55</v>
      </c>
      <c r="C50" s="77"/>
      <c r="D50" s="78"/>
      <c r="E50" s="60"/>
    </row>
    <row r="51" spans="1:5" ht="39" customHeight="1">
      <c r="A51" s="73"/>
      <c r="B51" s="83">
        <v>56</v>
      </c>
      <c r="C51" s="77"/>
      <c r="D51" s="78"/>
      <c r="E51" s="60"/>
    </row>
    <row r="52" spans="1:5" ht="39" customHeight="1">
      <c r="A52" s="73"/>
      <c r="B52" s="83">
        <v>57</v>
      </c>
      <c r="C52" s="77"/>
      <c r="D52" s="78"/>
      <c r="E52" s="60"/>
    </row>
    <row r="53" spans="1:5" ht="39" customHeight="1">
      <c r="A53" s="73"/>
      <c r="B53" s="83">
        <v>58</v>
      </c>
      <c r="C53" s="77"/>
      <c r="D53" s="78"/>
      <c r="E53" s="60"/>
    </row>
    <row r="54" spans="1:5" ht="39" customHeight="1">
      <c r="A54" s="73"/>
      <c r="B54" s="83">
        <v>59</v>
      </c>
      <c r="C54" s="77"/>
      <c r="D54" s="78"/>
      <c r="E54" s="60"/>
    </row>
    <row r="55" spans="1:5" ht="39" customHeight="1">
      <c r="A55" s="73"/>
      <c r="B55" s="83">
        <v>60</v>
      </c>
      <c r="C55" s="77"/>
      <c r="D55" s="78"/>
      <c r="E55" s="60"/>
    </row>
    <row r="56" spans="1:5" ht="39" customHeight="1">
      <c r="A56" s="73"/>
      <c r="B56" s="83">
        <v>61</v>
      </c>
      <c r="C56" s="77"/>
      <c r="D56" s="78"/>
      <c r="E56" s="60"/>
    </row>
    <row r="57" spans="1:5" ht="39" customHeight="1">
      <c r="A57" s="73"/>
      <c r="B57" s="83">
        <v>62</v>
      </c>
      <c r="C57" s="77"/>
      <c r="D57" s="78"/>
      <c r="E57" s="60"/>
    </row>
    <row r="58" spans="1:5" ht="39" customHeight="1">
      <c r="A58" s="73"/>
      <c r="B58" s="83">
        <v>63</v>
      </c>
      <c r="C58" s="77"/>
      <c r="D58" s="78"/>
      <c r="E58" s="60"/>
    </row>
    <row r="59" spans="1:5" ht="39" customHeight="1">
      <c r="A59" s="73"/>
      <c r="B59" s="83">
        <v>64</v>
      </c>
      <c r="C59" s="77"/>
      <c r="D59" s="78"/>
      <c r="E59" s="60"/>
    </row>
    <row r="60" spans="1:5" ht="39" customHeight="1">
      <c r="A60" s="73"/>
      <c r="B60" s="83">
        <v>65</v>
      </c>
      <c r="C60" s="77"/>
      <c r="D60" s="78"/>
      <c r="E60" s="60"/>
    </row>
    <row r="61" spans="1:5" ht="39" customHeight="1">
      <c r="A61" s="73"/>
      <c r="B61" s="83">
        <v>66</v>
      </c>
      <c r="C61" s="77"/>
      <c r="D61" s="78"/>
      <c r="E61" s="60"/>
    </row>
    <row r="62" spans="1:5" ht="39" customHeight="1">
      <c r="A62" s="73"/>
      <c r="B62" s="83">
        <v>67</v>
      </c>
      <c r="C62" s="77"/>
      <c r="D62" s="78"/>
      <c r="E62" s="60"/>
    </row>
    <row r="63" spans="1:5" ht="39" customHeight="1">
      <c r="A63" s="73"/>
      <c r="B63" s="83">
        <v>68</v>
      </c>
      <c r="C63" s="77"/>
      <c r="D63" s="78"/>
      <c r="E63" s="60"/>
    </row>
    <row r="64" spans="1:5" ht="39" customHeight="1">
      <c r="A64" s="73"/>
      <c r="B64" s="83">
        <v>69</v>
      </c>
      <c r="C64" s="77"/>
      <c r="D64" s="78"/>
      <c r="E64" s="60"/>
    </row>
    <row r="65" spans="1:5" ht="39" customHeight="1">
      <c r="A65" s="74"/>
      <c r="B65" s="84">
        <v>70</v>
      </c>
      <c r="C65" s="79"/>
      <c r="D65" s="80"/>
      <c r="E65" s="62"/>
    </row>
    <row r="66" spans="1:5" ht="39" customHeight="1" thickBot="1">
      <c r="A66" s="68"/>
      <c r="B66" s="63"/>
      <c r="C66" s="64">
        <f>IF(C46="","","小計")</f>
      </c>
      <c r="D66" s="65">
        <f>IF(D46="",0,SUM(D46:D65))</f>
        <v>0</v>
      </c>
      <c r="E66" s="66"/>
    </row>
    <row r="67" spans="1:7" ht="39" customHeight="1" thickTop="1">
      <c r="A67" s="69"/>
      <c r="B67" s="67"/>
      <c r="C67" s="81"/>
      <c r="D67" s="47">
        <f>IF(D66=0,"",'１号用紙'!H58+'２号用紙'!D66+D44)</f>
      </c>
      <c r="E67" s="48"/>
      <c r="G67" s="50">
        <f>'１号用紙'!H36+D44+D66+D22</f>
        <v>0</v>
      </c>
    </row>
    <row r="68" spans="1:5" ht="39" customHeight="1">
      <c r="A68" s="72"/>
      <c r="B68" s="82">
        <v>71</v>
      </c>
      <c r="C68" s="75"/>
      <c r="D68" s="76"/>
      <c r="E68" s="57"/>
    </row>
    <row r="69" spans="1:5" ht="39" customHeight="1">
      <c r="A69" s="73"/>
      <c r="B69" s="83">
        <v>72</v>
      </c>
      <c r="C69" s="77"/>
      <c r="D69" s="78"/>
      <c r="E69" s="60"/>
    </row>
    <row r="70" spans="1:5" ht="39" customHeight="1">
      <c r="A70" s="73"/>
      <c r="B70" s="83">
        <v>73</v>
      </c>
      <c r="C70" s="77"/>
      <c r="D70" s="78"/>
      <c r="E70" s="60"/>
    </row>
    <row r="71" spans="1:5" ht="39" customHeight="1">
      <c r="A71" s="73"/>
      <c r="B71" s="83">
        <v>74</v>
      </c>
      <c r="C71" s="77"/>
      <c r="D71" s="78"/>
      <c r="E71" s="60"/>
    </row>
    <row r="72" spans="1:5" ht="39" customHeight="1">
      <c r="A72" s="73"/>
      <c r="B72" s="83">
        <v>75</v>
      </c>
      <c r="C72" s="77"/>
      <c r="D72" s="78"/>
      <c r="E72" s="60"/>
    </row>
    <row r="73" spans="1:5" ht="39" customHeight="1">
      <c r="A73" s="73"/>
      <c r="B73" s="83">
        <v>76</v>
      </c>
      <c r="C73" s="77"/>
      <c r="D73" s="78"/>
      <c r="E73" s="60"/>
    </row>
    <row r="74" spans="1:5" ht="39" customHeight="1">
      <c r="A74" s="73"/>
      <c r="B74" s="83">
        <v>77</v>
      </c>
      <c r="C74" s="77"/>
      <c r="D74" s="78"/>
      <c r="E74" s="60"/>
    </row>
    <row r="75" spans="1:5" ht="39" customHeight="1">
      <c r="A75" s="73"/>
      <c r="B75" s="83">
        <v>78</v>
      </c>
      <c r="C75" s="77"/>
      <c r="D75" s="78"/>
      <c r="E75" s="60"/>
    </row>
    <row r="76" spans="1:5" ht="39" customHeight="1">
      <c r="A76" s="73"/>
      <c r="B76" s="83">
        <v>79</v>
      </c>
      <c r="C76" s="77"/>
      <c r="D76" s="78"/>
      <c r="E76" s="60"/>
    </row>
    <row r="77" spans="1:5" ht="39" customHeight="1">
      <c r="A77" s="73"/>
      <c r="B77" s="83">
        <v>80</v>
      </c>
      <c r="C77" s="77"/>
      <c r="D77" s="78"/>
      <c r="E77" s="60"/>
    </row>
    <row r="78" spans="1:5" ht="39" customHeight="1">
      <c r="A78" s="73"/>
      <c r="B78" s="83">
        <v>81</v>
      </c>
      <c r="C78" s="77"/>
      <c r="D78" s="78"/>
      <c r="E78" s="60"/>
    </row>
    <row r="79" spans="1:5" ht="39" customHeight="1">
      <c r="A79" s="73"/>
      <c r="B79" s="83">
        <v>82</v>
      </c>
      <c r="C79" s="77"/>
      <c r="D79" s="78"/>
      <c r="E79" s="60"/>
    </row>
    <row r="80" spans="1:5" ht="39" customHeight="1">
      <c r="A80" s="73"/>
      <c r="B80" s="83">
        <v>83</v>
      </c>
      <c r="C80" s="77"/>
      <c r="D80" s="78"/>
      <c r="E80" s="60"/>
    </row>
    <row r="81" spans="1:5" ht="39" customHeight="1">
      <c r="A81" s="73"/>
      <c r="B81" s="83">
        <v>84</v>
      </c>
      <c r="C81" s="77"/>
      <c r="D81" s="78"/>
      <c r="E81" s="60"/>
    </row>
    <row r="82" spans="1:5" ht="39" customHeight="1">
      <c r="A82" s="73"/>
      <c r="B82" s="83">
        <v>85</v>
      </c>
      <c r="C82" s="77"/>
      <c r="D82" s="78"/>
      <c r="E82" s="60"/>
    </row>
    <row r="83" spans="1:5" ht="39" customHeight="1">
      <c r="A83" s="73"/>
      <c r="B83" s="83">
        <v>86</v>
      </c>
      <c r="C83" s="77"/>
      <c r="D83" s="78"/>
      <c r="E83" s="60"/>
    </row>
    <row r="84" spans="1:5" ht="39" customHeight="1">
      <c r="A84" s="73"/>
      <c r="B84" s="83">
        <v>87</v>
      </c>
      <c r="C84" s="77"/>
      <c r="D84" s="78"/>
      <c r="E84" s="60"/>
    </row>
    <row r="85" spans="1:5" ht="39" customHeight="1">
      <c r="A85" s="73"/>
      <c r="B85" s="83">
        <v>88</v>
      </c>
      <c r="C85" s="77"/>
      <c r="D85" s="78"/>
      <c r="E85" s="60"/>
    </row>
    <row r="86" spans="1:5" ht="39" customHeight="1">
      <c r="A86" s="73"/>
      <c r="B86" s="83">
        <v>89</v>
      </c>
      <c r="C86" s="77"/>
      <c r="D86" s="78"/>
      <c r="E86" s="60"/>
    </row>
    <row r="87" spans="1:5" ht="39" customHeight="1">
      <c r="A87" s="74"/>
      <c r="B87" s="84">
        <v>90</v>
      </c>
      <c r="C87" s="79"/>
      <c r="D87" s="80"/>
      <c r="E87" s="62"/>
    </row>
    <row r="88" spans="1:5" ht="39" customHeight="1" thickBot="1">
      <c r="A88" s="68"/>
      <c r="B88" s="63"/>
      <c r="C88" s="64">
        <f>IF(C68="","","小計")</f>
      </c>
      <c r="D88" s="65">
        <f>IF(D68="",0,SUM(D68:D87))</f>
        <v>0</v>
      </c>
      <c r="E88" s="66"/>
    </row>
    <row r="89" spans="1:7" ht="39" customHeight="1" thickTop="1">
      <c r="A89" s="69"/>
      <c r="B89" s="67"/>
      <c r="C89" s="81"/>
      <c r="D89" s="47">
        <f>IF(D88=0,"",'１号用紙'!H80+'２号用紙'!D88+D66)</f>
      </c>
      <c r="E89" s="48"/>
      <c r="G89" s="50">
        <f>'１号用紙'!H36+D66+D88+D44+D22</f>
        <v>0</v>
      </c>
    </row>
    <row r="90" spans="1:5" ht="39" customHeight="1">
      <c r="A90" s="72"/>
      <c r="B90" s="82">
        <v>91</v>
      </c>
      <c r="C90" s="75"/>
      <c r="D90" s="76"/>
      <c r="E90" s="57"/>
    </row>
    <row r="91" spans="1:5" ht="39" customHeight="1">
      <c r="A91" s="73"/>
      <c r="B91" s="83">
        <v>92</v>
      </c>
      <c r="C91" s="77"/>
      <c r="D91" s="78"/>
      <c r="E91" s="60"/>
    </row>
    <row r="92" spans="1:5" ht="39" customHeight="1">
      <c r="A92" s="73"/>
      <c r="B92" s="83">
        <v>93</v>
      </c>
      <c r="C92" s="77"/>
      <c r="D92" s="78"/>
      <c r="E92" s="60"/>
    </row>
    <row r="93" spans="1:5" ht="39" customHeight="1">
      <c r="A93" s="73"/>
      <c r="B93" s="83">
        <v>94</v>
      </c>
      <c r="C93" s="77"/>
      <c r="D93" s="78"/>
      <c r="E93" s="60"/>
    </row>
    <row r="94" spans="1:5" ht="39" customHeight="1">
      <c r="A94" s="73"/>
      <c r="B94" s="83">
        <v>95</v>
      </c>
      <c r="C94" s="77"/>
      <c r="D94" s="78"/>
      <c r="E94" s="60"/>
    </row>
    <row r="95" spans="1:5" ht="39" customHeight="1">
      <c r="A95" s="73"/>
      <c r="B95" s="83">
        <v>96</v>
      </c>
      <c r="C95" s="77"/>
      <c r="D95" s="78"/>
      <c r="E95" s="60"/>
    </row>
    <row r="96" spans="1:5" ht="39" customHeight="1">
      <c r="A96" s="73"/>
      <c r="B96" s="83">
        <v>97</v>
      </c>
      <c r="C96" s="77"/>
      <c r="D96" s="78"/>
      <c r="E96" s="60"/>
    </row>
    <row r="97" spans="1:5" ht="39" customHeight="1">
      <c r="A97" s="73"/>
      <c r="B97" s="83">
        <v>98</v>
      </c>
      <c r="C97" s="77"/>
      <c r="D97" s="78"/>
      <c r="E97" s="60"/>
    </row>
    <row r="98" spans="1:5" ht="39" customHeight="1">
      <c r="A98" s="73"/>
      <c r="B98" s="83">
        <v>99</v>
      </c>
      <c r="C98" s="77"/>
      <c r="D98" s="78"/>
      <c r="E98" s="60"/>
    </row>
    <row r="99" spans="1:5" ht="39" customHeight="1">
      <c r="A99" s="73"/>
      <c r="B99" s="83">
        <v>100</v>
      </c>
      <c r="C99" s="77"/>
      <c r="D99" s="78"/>
      <c r="E99" s="60"/>
    </row>
    <row r="100" spans="1:5" ht="39" customHeight="1">
      <c r="A100" s="73"/>
      <c r="B100" s="83">
        <v>101</v>
      </c>
      <c r="C100" s="77"/>
      <c r="D100" s="78"/>
      <c r="E100" s="60"/>
    </row>
    <row r="101" spans="1:5" ht="39" customHeight="1">
      <c r="A101" s="73"/>
      <c r="B101" s="83">
        <v>102</v>
      </c>
      <c r="C101" s="77"/>
      <c r="D101" s="78"/>
      <c r="E101" s="60"/>
    </row>
    <row r="102" spans="1:5" ht="39" customHeight="1">
      <c r="A102" s="73"/>
      <c r="B102" s="83">
        <v>103</v>
      </c>
      <c r="C102" s="77"/>
      <c r="D102" s="78"/>
      <c r="E102" s="60"/>
    </row>
    <row r="103" spans="1:5" ht="39" customHeight="1">
      <c r="A103" s="73"/>
      <c r="B103" s="83">
        <v>104</v>
      </c>
      <c r="C103" s="77"/>
      <c r="D103" s="78"/>
      <c r="E103" s="60"/>
    </row>
    <row r="104" spans="1:5" ht="39" customHeight="1">
      <c r="A104" s="73"/>
      <c r="B104" s="83">
        <v>105</v>
      </c>
      <c r="C104" s="77"/>
      <c r="D104" s="78"/>
      <c r="E104" s="60"/>
    </row>
    <row r="105" spans="1:5" ht="39" customHeight="1">
      <c r="A105" s="73"/>
      <c r="B105" s="83">
        <v>106</v>
      </c>
      <c r="C105" s="77"/>
      <c r="D105" s="78"/>
      <c r="E105" s="60"/>
    </row>
    <row r="106" spans="1:5" ht="39" customHeight="1">
      <c r="A106" s="73"/>
      <c r="B106" s="83">
        <v>107</v>
      </c>
      <c r="C106" s="77"/>
      <c r="D106" s="78"/>
      <c r="E106" s="60"/>
    </row>
    <row r="107" spans="1:5" ht="39" customHeight="1">
      <c r="A107" s="73"/>
      <c r="B107" s="83">
        <v>108</v>
      </c>
      <c r="C107" s="77"/>
      <c r="D107" s="78"/>
      <c r="E107" s="60"/>
    </row>
    <row r="108" spans="1:5" ht="39" customHeight="1">
      <c r="A108" s="73"/>
      <c r="B108" s="83">
        <v>109</v>
      </c>
      <c r="C108" s="77"/>
      <c r="D108" s="78"/>
      <c r="E108" s="60"/>
    </row>
    <row r="109" spans="1:5" ht="39" customHeight="1">
      <c r="A109" s="74"/>
      <c r="B109" s="83">
        <v>110</v>
      </c>
      <c r="C109" s="79"/>
      <c r="D109" s="80"/>
      <c r="E109" s="62"/>
    </row>
    <row r="110" spans="1:5" ht="39" customHeight="1" thickBot="1">
      <c r="A110" s="68"/>
      <c r="B110" s="63"/>
      <c r="C110" s="64">
        <f>IF(C90="","","小計")</f>
      </c>
      <c r="D110" s="65">
        <f>IF(D90="",0,SUM(D90:D109))</f>
        <v>0</v>
      </c>
      <c r="E110" s="66"/>
    </row>
    <row r="111" spans="1:7" ht="39" customHeight="1" thickTop="1">
      <c r="A111" s="69"/>
      <c r="B111" s="67"/>
      <c r="C111" s="81"/>
      <c r="D111" s="47">
        <f>IF(D110=0,"",'１号用紙'!H102+'２号用紙'!D110+D88)</f>
      </c>
      <c r="E111" s="48"/>
      <c r="G111" s="50">
        <f>'１号用紙'!H36+D88+D110+D66+D44+D22</f>
        <v>0</v>
      </c>
    </row>
  </sheetData>
  <sheetProtection sheet="1" objects="1" scenarios="1"/>
  <dataValidations count="2">
    <dataValidation type="list" allowBlank="1" showInputMessage="1" showErrorMessage="1" sqref="A112:A65536">
      <formula1>$G$4:$G$9</formula1>
    </dataValidation>
    <dataValidation type="list" allowBlank="1" showInputMessage="1" showErrorMessage="1" sqref="C23 C45 C67 C89 C111">
      <formula1>$G$2:$G$3</formula1>
    </dataValidation>
  </dataValidations>
  <printOptions horizontalCentered="1" verticalCentered="1"/>
  <pageMargins left="0.3937007874015748" right="0.3937007874015748" top="0.984251968503937" bottom="0.1968503937007874" header="0.5118110236220472" footer="0.5118110236220472"/>
  <pageSetup blackAndWhite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島村工業</dc:creator>
  <cp:keywords/>
  <dc:description/>
  <cp:lastModifiedBy>佐々木 雄史</cp:lastModifiedBy>
  <cp:lastPrinted>2020-03-16T03:36:08Z</cp:lastPrinted>
  <dcterms:created xsi:type="dcterms:W3CDTF">2004-07-09T04:33:51Z</dcterms:created>
  <dcterms:modified xsi:type="dcterms:W3CDTF">2020-03-16T06:24:47Z</dcterms:modified>
  <cp:category/>
  <cp:version/>
  <cp:contentType/>
  <cp:contentStatus/>
</cp:coreProperties>
</file>